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240" windowHeight="12435"/>
  </bookViews>
  <sheets>
    <sheet name="Форма" sheetId="2" r:id="rId1"/>
  </sheets>
  <calcPr calcId="152511" iterateDelta="1E-4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C38" i="2"/>
  <c r="D26" i="2"/>
  <c r="E26" i="2"/>
  <c r="F26" i="2"/>
  <c r="G26" i="2"/>
  <c r="H26" i="2"/>
  <c r="I26" i="2"/>
  <c r="C26" i="2"/>
  <c r="D15" i="2"/>
  <c r="E15" i="2"/>
  <c r="F15" i="2"/>
  <c r="G15" i="2"/>
  <c r="H15" i="2"/>
  <c r="I15" i="2"/>
  <c r="C15" i="2"/>
  <c r="D14" i="2"/>
  <c r="E14" i="2"/>
  <c r="F14" i="2"/>
  <c r="G14" i="2"/>
  <c r="H14" i="2"/>
  <c r="I14" i="2"/>
  <c r="C14" i="2"/>
  <c r="D10" i="2"/>
  <c r="E10" i="2"/>
  <c r="F10" i="2"/>
  <c r="G10" i="2"/>
  <c r="H10" i="2"/>
  <c r="I10" i="2"/>
  <c r="C10" i="2"/>
</calcChain>
</file>

<file path=xl/sharedStrings.xml><?xml version="1.0" encoding="utf-8"?>
<sst xmlns="http://schemas.openxmlformats.org/spreadsheetml/2006/main" count="98" uniqueCount="96">
  <si>
    <t>№</t>
  </si>
  <si>
    <t>Категория</t>
  </si>
  <si>
    <t>Число ставок по штату, ед.</t>
  </si>
  <si>
    <t>Списочная численность работников на отчетную дату, чел.</t>
  </si>
  <si>
    <t>Число вакантных должностей, ед.</t>
  </si>
  <si>
    <t>Фактическая потребность в ставках,  ед.</t>
  </si>
  <si>
    <t>1.</t>
  </si>
  <si>
    <t>Руководители</t>
  </si>
  <si>
    <t xml:space="preserve">заместители директора </t>
  </si>
  <si>
    <t xml:space="preserve">руководитель филиала </t>
  </si>
  <si>
    <t>2.</t>
  </si>
  <si>
    <t>в том числе: учителя, осуществляющие деятельность программ по реализации начального общего образования</t>
  </si>
  <si>
    <t>языка народов России и литературы</t>
  </si>
  <si>
    <t xml:space="preserve">истории, экономики, права, обществознания 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</si>
  <si>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</si>
  <si>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</si>
  <si>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</si>
  <si>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</si>
  <si>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</si>
  <si>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</si>
  <si>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иностранных языков</t>
  </si>
  <si>
    <t>2.1.11.1</t>
  </si>
  <si>
    <t>2.1.11.2</t>
  </si>
  <si>
    <t>немецкого языка</t>
  </si>
  <si>
    <t>2.1.11.3</t>
  </si>
  <si>
    <t>французского языка</t>
  </si>
  <si>
    <t>2.1.11.4</t>
  </si>
  <si>
    <t>физической культуры</t>
  </si>
  <si>
    <t>музыки и пения</t>
  </si>
  <si>
    <t>изобразительного искусства, черчения</t>
  </si>
  <si>
    <t>учителя-логопеды</t>
  </si>
  <si>
    <t>учителя-дефектологи</t>
  </si>
  <si>
    <t>из них: олигофренопедагог</t>
  </si>
  <si>
    <t>тифлопедагог</t>
  </si>
  <si>
    <t>сурдопедагог</t>
  </si>
  <si>
    <t>социальные педагоги</t>
  </si>
  <si>
    <t>педагоги дополнительного образования</t>
  </si>
  <si>
    <t>педагоги-психологи</t>
  </si>
  <si>
    <t>тьюторы</t>
  </si>
  <si>
    <t>1.1</t>
  </si>
  <si>
    <t>1.3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</si>
  <si>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</si>
  <si>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</si>
  <si>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</si>
  <si>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</si>
  <si>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</si>
  <si>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</si>
  <si>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</si>
  <si>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</si>
  <si>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</si>
  <si>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</si>
  <si>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</si>
  <si>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</si>
  <si>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</si>
  <si>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</si>
  <si>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</si>
  <si>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</si>
  <si>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</si>
  <si>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</si>
  <si>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2.2</t>
  </si>
  <si>
    <t>2.3</t>
  </si>
  <si>
    <t>2.3.1</t>
  </si>
  <si>
    <t>2.3.2</t>
  </si>
  <si>
    <t>2.3.3</t>
  </si>
  <si>
    <t>2.4</t>
  </si>
  <si>
    <t>2.5</t>
  </si>
  <si>
    <t>2.6</t>
  </si>
  <si>
    <t>2.7</t>
  </si>
  <si>
    <t>2.8</t>
  </si>
  <si>
    <t>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</si>
  <si>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</si>
  <si>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</si>
  <si>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</si>
  <si>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</si>
  <si>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</si>
  <si>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</si>
  <si>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</si>
  <si>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</si>
  <si>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</si>
  <si>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 xml:space="preserve">Педагогические работники - всего </t>
  </si>
  <si>
    <t>Фактическая потребность в ставках, ед.</t>
  </si>
  <si>
    <t xml:space="preserve">в том числе:
учителя - всего </t>
  </si>
  <si>
    <t>русского языка и литературы</t>
  </si>
  <si>
    <t>из них: 
английского языка</t>
  </si>
  <si>
    <t>из них: 
директор</t>
  </si>
  <si>
    <t>субъект Российской Федерации</t>
  </si>
  <si>
    <r>
      <t>ФОРМА
мониторинга обеспеченности кадрами государственных и муниципальных общеобразовательных организаций</t>
    </r>
    <r>
      <rPr>
        <b/>
        <u/>
        <sz val="11"/>
        <color indexed="10"/>
        <rFont val="Times New Roman"/>
        <family val="1"/>
        <charset val="204"/>
      </rPr>
      <t/>
    </r>
  </si>
  <si>
    <t>основ безопасности жизнедеятельности и защиты Родины</t>
  </si>
  <si>
    <t>труда (технологии)</t>
  </si>
  <si>
    <t>по состоянию на "01" января 2025 г.</t>
  </si>
  <si>
    <t xml:space="preserve">    2024     год (текущий)</t>
  </si>
  <si>
    <t xml:space="preserve">  2025     год (следующий за отчетным)</t>
  </si>
  <si>
    <t>другого (испанский)</t>
  </si>
  <si>
    <t>других предметов ((ОРКСЭ, ОДНКНР, индивидуальной формы обучения, внеурочная и проектная деятельность, Севастополеведение, Психология человека, электив, экономика, НБИКС, Генетикка, Робототехника)</t>
  </si>
  <si>
    <t>другие (воспитатели, педагог-библиотекарь, педагог-организатор, советник директора по воспитанию)</t>
  </si>
  <si>
    <t>г. Севастополя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</si>
</sst>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10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2" fillId="0" borderId="0" xfId="0" applyFont="1"/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1" fillId="0" borderId="0" xfId="0" applyNumberFormat="1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tabSelected="1" workbookViewId="0">
      <selection activeCell="D2" sqref="D2:E2"/>
    </sheetView>
  </sheetViews>
  <sheetFormatPr defaultRowHeight="15" x14ac:dyDescent="0.25"/>
  <cols>
    <col min="1" max="1" width="10.5703125" style="2" customWidth="1"/>
    <col min="2" max="2" width="36.140625" style="2" customWidth="1"/>
    <col min="3" max="3" width="12" style="10" customWidth="1"/>
    <col min="4" max="4" width="16.7109375" style="10" customWidth="1"/>
    <col min="5" max="5" width="20.42578125" style="10" customWidth="1"/>
    <col min="6" max="6" width="15.28515625" style="10" customWidth="1"/>
    <col min="7" max="7" width="12.85546875" style="10" customWidth="1"/>
    <col min="8" max="8" width="14.85546875" style="10" customWidth="1"/>
    <col min="9" max="9" width="20.42578125" style="10" customWidth="1"/>
    <col min="10" max="10" width="9.140625" style="5"/>
    <col min="11" max="11" width="13.5703125" style="5" customWidth="1"/>
    <col min="12" max="16384" width="9.140625" style="2"/>
  </cols>
  <sheetData>
    <row r="1" spans="1:19" ht="32.25" customHeight="1" x14ac:dyDescent="0.25">
      <c r="A1" s="15" t="s">
        <v>86</v>
      </c>
      <c r="B1" s="16"/>
      <c r="C1" s="16"/>
      <c r="D1" s="16"/>
      <c r="E1" s="16"/>
      <c r="F1" s="16"/>
      <c r="G1" s="16"/>
      <c r="H1" s="16"/>
      <c r="I1" s="16"/>
    </row>
    <row r="2" spans="1:19" x14ac:dyDescent="0.25">
      <c r="A2" s="11"/>
      <c r="B2" s="12"/>
      <c r="C2" s="12"/>
      <c r="D2" s="17" t="s">
        <v>95</v>
      </c>
      <c r="E2" s="17"/>
      <c r="F2" s="12"/>
      <c r="G2" s="12"/>
      <c r="H2" s="12"/>
      <c r="I2" s="12"/>
    </row>
    <row r="3" spans="1:19" x14ac:dyDescent="0.25">
      <c r="A3" s="11"/>
      <c r="B3" s="12"/>
      <c r="C3" s="12"/>
      <c r="D3" s="18" t="s">
        <v>85</v>
      </c>
      <c r="E3" s="18"/>
      <c r="F3" s="12"/>
      <c r="G3" s="12"/>
      <c r="H3" s="12"/>
      <c r="I3" s="12"/>
    </row>
    <row r="4" spans="1:19" x14ac:dyDescent="0.25">
      <c r="A4" s="11"/>
      <c r="B4" s="12"/>
      <c r="C4" s="19" t="s">
        <v>89</v>
      </c>
      <c r="D4" s="19"/>
      <c r="E4" s="19"/>
      <c r="F4" s="19"/>
      <c r="G4" s="12"/>
      <c r="H4" s="12"/>
      <c r="I4" s="12"/>
    </row>
    <row r="5" spans="1:19" x14ac:dyDescent="0.25">
      <c r="A5" s="11"/>
      <c r="B5" s="12"/>
      <c r="C5" s="12"/>
      <c r="D5" s="13"/>
      <c r="E5" s="13"/>
      <c r="F5" s="12"/>
      <c r="G5" s="12"/>
      <c r="H5" s="12"/>
      <c r="I5" s="12"/>
    </row>
    <row r="7" spans="1:19" x14ac:dyDescent="0.25">
      <c r="A7" s="22" t="s">
        <v>0</v>
      </c>
      <c r="B7" s="21" t="s">
        <v>1</v>
      </c>
      <c r="C7" s="20" t="s">
        <v>90</v>
      </c>
      <c r="D7" s="20"/>
      <c r="E7" s="20"/>
      <c r="F7" s="20"/>
      <c r="G7" s="20" t="s">
        <v>91</v>
      </c>
      <c r="H7" s="20"/>
      <c r="I7" s="20"/>
      <c r="J7" s="6"/>
      <c r="K7" s="6"/>
      <c r="L7" s="1"/>
      <c r="M7" s="1"/>
      <c r="N7" s="1"/>
      <c r="O7" s="1"/>
      <c r="P7" s="1"/>
      <c r="Q7" s="1"/>
      <c r="R7" s="1"/>
      <c r="S7" s="1"/>
    </row>
    <row r="8" spans="1:19" ht="51.6" customHeight="1" x14ac:dyDescent="0.25">
      <c r="A8" s="22"/>
      <c r="B8" s="21"/>
      <c r="C8" s="7" t="s">
        <v>2</v>
      </c>
      <c r="D8" s="7" t="s">
        <v>5</v>
      </c>
      <c r="E8" s="7" t="s">
        <v>3</v>
      </c>
      <c r="F8" s="7" t="s">
        <v>4</v>
      </c>
      <c r="G8" s="7" t="s">
        <v>2</v>
      </c>
      <c r="H8" s="7" t="s">
        <v>80</v>
      </c>
      <c r="I8" s="7" t="s">
        <v>3</v>
      </c>
      <c r="J8" s="6"/>
      <c r="K8" s="6"/>
      <c r="L8" s="1"/>
      <c r="M8" s="1"/>
      <c r="N8" s="1"/>
      <c r="O8" s="1"/>
      <c r="P8" s="1"/>
      <c r="Q8" s="1"/>
      <c r="R8" s="1"/>
      <c r="S8" s="1"/>
    </row>
    <row r="9" spans="1:19" x14ac:dyDescent="0.25">
      <c r="A9" s="4" t="s">
        <v>69</v>
      </c>
      <c r="B9" s="8" t="s">
        <v>71</v>
      </c>
      <c r="C9" s="7" t="s">
        <v>72</v>
      </c>
      <c r="D9" s="7" t="s">
        <v>73</v>
      </c>
      <c r="E9" s="7" t="s">
        <v>74</v>
      </c>
      <c r="F9" s="7" t="s">
        <v>75</v>
      </c>
      <c r="G9" s="7" t="s">
        <v>76</v>
      </c>
      <c r="H9" s="7" t="s">
        <v>77</v>
      </c>
      <c r="I9" s="7" t="s">
        <v>78</v>
      </c>
      <c r="J9" s="6"/>
      <c r="K9" s="6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4" t="s">
        <v>6</v>
      </c>
      <c r="B10" s="3" t="s">
        <v>7</v>
      </c>
      <c r="C10" s="7">
        <f>SUM(C11:C12)</f>
        <v>352</v>
      </c>
      <c r="D10" s="14">
        <f t="shared" ref="D10:I10" si="0">SUM(D11:D12)</f>
        <v>354.5</v>
      </c>
      <c r="E10" s="14">
        <f t="shared" si="0"/>
        <v>332</v>
      </c>
      <c r="F10" s="14">
        <f t="shared" si="0"/>
        <v>12.75</v>
      </c>
      <c r="G10" s="14">
        <f t="shared" si="0"/>
        <v>350</v>
      </c>
      <c r="H10" s="14">
        <f t="shared" si="0"/>
        <v>352.5</v>
      </c>
      <c r="I10" s="14">
        <f t="shared" si="0"/>
        <v>334</v>
      </c>
      <c r="J10" s="6"/>
      <c r="K10" s="14"/>
      <c r="L10" s="14"/>
      <c r="M10" s="14"/>
      <c r="N10" s="14"/>
      <c r="O10" s="14"/>
      <c r="P10" s="14"/>
      <c r="Q10" s="14"/>
      <c r="R10" s="1"/>
      <c r="S10" s="1"/>
    </row>
    <row r="11" spans="1:19" ht="25.5" x14ac:dyDescent="0.25">
      <c r="A11" s="4" t="s">
        <v>39</v>
      </c>
      <c r="B11" s="3" t="s">
        <v>84</v>
      </c>
      <c r="C11" s="7">
        <v>62</v>
      </c>
      <c r="D11" s="7">
        <v>62</v>
      </c>
      <c r="E11" s="7">
        <v>62</v>
      </c>
      <c r="F11" s="7"/>
      <c r="G11" s="7">
        <v>62</v>
      </c>
      <c r="H11" s="7">
        <v>62</v>
      </c>
      <c r="I11" s="7">
        <v>62</v>
      </c>
      <c r="J11" s="6"/>
      <c r="K11" s="6"/>
      <c r="L11" s="1"/>
      <c r="M11" s="1"/>
      <c r="N11" s="6"/>
      <c r="O11" s="1"/>
      <c r="P11" s="1"/>
      <c r="Q11" s="1"/>
      <c r="R11" s="1"/>
      <c r="S11" s="1"/>
    </row>
    <row r="12" spans="1:19" x14ac:dyDescent="0.25">
      <c r="A12" s="4" t="s">
        <v>70</v>
      </c>
      <c r="B12" s="3" t="s">
        <v>8</v>
      </c>
      <c r="C12" s="7">
        <v>290</v>
      </c>
      <c r="D12" s="7">
        <v>292.5</v>
      </c>
      <c r="E12" s="7">
        <v>270</v>
      </c>
      <c r="F12" s="7">
        <v>12.75</v>
      </c>
      <c r="G12" s="7">
        <v>288</v>
      </c>
      <c r="H12" s="7">
        <v>290.5</v>
      </c>
      <c r="I12" s="7">
        <v>272</v>
      </c>
      <c r="J12" s="6"/>
      <c r="K12" s="6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4" t="s">
        <v>40</v>
      </c>
      <c r="B13" s="3" t="s">
        <v>9</v>
      </c>
      <c r="C13" s="7"/>
      <c r="D13" s="7"/>
      <c r="E13" s="7"/>
      <c r="F13" s="7"/>
      <c r="G13" s="7"/>
      <c r="H13" s="7"/>
      <c r="I13" s="7"/>
      <c r="J13" s="6"/>
      <c r="K13" s="6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4" t="s">
        <v>10</v>
      </c>
      <c r="B14" s="3" t="s">
        <v>79</v>
      </c>
      <c r="C14" s="7">
        <f>SUM(C16:C25,C27:C37,C39:C46)</f>
        <v>4614.75</v>
      </c>
      <c r="D14" s="14">
        <f t="shared" ref="D14:I14" si="1">SUM(D16:D25,D27:D37,D39:D46)</f>
        <v>4683.58</v>
      </c>
      <c r="E14" s="14">
        <f t="shared" si="1"/>
        <v>3053</v>
      </c>
      <c r="F14" s="14">
        <f t="shared" si="1"/>
        <v>232.7</v>
      </c>
      <c r="G14" s="14">
        <f t="shared" si="1"/>
        <v>4671.2900000000009</v>
      </c>
      <c r="H14" s="14">
        <f t="shared" si="1"/>
        <v>4848.16</v>
      </c>
      <c r="I14" s="14">
        <f t="shared" si="1"/>
        <v>3117</v>
      </c>
      <c r="J14" s="6"/>
      <c r="K14" s="14"/>
      <c r="L14" s="14"/>
      <c r="M14" s="14"/>
      <c r="N14" s="14"/>
      <c r="O14" s="14"/>
      <c r="P14" s="14"/>
      <c r="Q14" s="14"/>
      <c r="R14" s="1"/>
      <c r="S14" s="1"/>
    </row>
    <row r="15" spans="1:19" ht="25.5" x14ac:dyDescent="0.25">
      <c r="A15" s="4" t="s">
        <v>41</v>
      </c>
      <c r="B15" s="3" t="s">
        <v>81</v>
      </c>
      <c r="C15" s="7">
        <f>SUM(C16:C25,C27:C36)</f>
        <v>3900.5300000000007</v>
      </c>
      <c r="D15" s="14">
        <f t="shared" ref="D15:I15" si="2">SUM(D16:D25,D27:D36)</f>
        <v>3954.6</v>
      </c>
      <c r="E15" s="14">
        <f t="shared" si="2"/>
        <v>2569</v>
      </c>
      <c r="F15" s="14">
        <f t="shared" si="2"/>
        <v>153.97</v>
      </c>
      <c r="G15" s="14">
        <f t="shared" si="2"/>
        <v>3956.8100000000009</v>
      </c>
      <c r="H15" s="14">
        <f t="shared" si="2"/>
        <v>4117.01</v>
      </c>
      <c r="I15" s="14">
        <f t="shared" si="2"/>
        <v>2607</v>
      </c>
      <c r="J15" s="6"/>
      <c r="K15" s="14"/>
      <c r="L15" s="14"/>
      <c r="M15" s="14"/>
      <c r="N15" s="14"/>
      <c r="O15" s="14"/>
      <c r="P15" s="14"/>
      <c r="Q15" s="14"/>
      <c r="R15" s="1"/>
      <c r="S15" s="1"/>
    </row>
    <row r="16" spans="1:19" ht="38.25" x14ac:dyDescent="0.25">
      <c r="A16" s="4" t="s">
        <v>42</v>
      </c>
      <c r="B16" s="3" t="s">
        <v>11</v>
      </c>
      <c r="C16" s="7">
        <v>1002.61</v>
      </c>
      <c r="D16" s="7">
        <v>1117.55</v>
      </c>
      <c r="E16" s="7">
        <v>784</v>
      </c>
      <c r="F16" s="7">
        <v>26.13</v>
      </c>
      <c r="G16" s="7">
        <v>1028.56</v>
      </c>
      <c r="H16" s="7">
        <v>1135.93</v>
      </c>
      <c r="I16" s="7">
        <v>793</v>
      </c>
      <c r="J16" s="6"/>
      <c r="K16" s="6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4" t="s">
        <v>43</v>
      </c>
      <c r="B17" s="3" t="s">
        <v>82</v>
      </c>
      <c r="C17" s="7">
        <v>475.02</v>
      </c>
      <c r="D17" s="7">
        <v>482.99</v>
      </c>
      <c r="E17" s="7">
        <v>301</v>
      </c>
      <c r="F17" s="7">
        <v>17.510000000000002</v>
      </c>
      <c r="G17" s="7">
        <v>479.6</v>
      </c>
      <c r="H17" s="7">
        <v>491.4</v>
      </c>
      <c r="I17" s="7">
        <v>302</v>
      </c>
      <c r="J17" s="6"/>
      <c r="K17" s="6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4" t="s">
        <v>44</v>
      </c>
      <c r="B18" s="3" t="s">
        <v>12</v>
      </c>
      <c r="C18" s="7">
        <v>9.48</v>
      </c>
      <c r="D18" s="7">
        <v>9.31</v>
      </c>
      <c r="E18" s="7">
        <v>5</v>
      </c>
      <c r="F18" s="7"/>
      <c r="G18" s="7">
        <v>8.3000000000000007</v>
      </c>
      <c r="H18" s="7">
        <v>8.3000000000000007</v>
      </c>
      <c r="I18" s="7">
        <v>3</v>
      </c>
      <c r="J18" s="6"/>
      <c r="K18" s="6"/>
      <c r="L18" s="1"/>
      <c r="M18" s="1"/>
      <c r="N18" s="1"/>
      <c r="O18" s="1"/>
      <c r="P18" s="1"/>
      <c r="Q18" s="1"/>
      <c r="R18" s="1"/>
      <c r="S18" s="1"/>
    </row>
    <row r="19" spans="1:19" ht="25.5" x14ac:dyDescent="0.25">
      <c r="A19" s="4" t="s">
        <v>45</v>
      </c>
      <c r="B19" s="3" t="s">
        <v>13</v>
      </c>
      <c r="C19" s="7">
        <v>254.48</v>
      </c>
      <c r="D19" s="7">
        <v>255.68</v>
      </c>
      <c r="E19" s="7">
        <v>164</v>
      </c>
      <c r="F19" s="7">
        <v>7.36</v>
      </c>
      <c r="G19" s="7">
        <v>255.95</v>
      </c>
      <c r="H19" s="7">
        <v>256.95</v>
      </c>
      <c r="I19" s="7">
        <v>169</v>
      </c>
      <c r="J19" s="6"/>
      <c r="K19" s="6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4" t="s">
        <v>46</v>
      </c>
      <c r="B20" s="3" t="s">
        <v>14</v>
      </c>
      <c r="C20" s="7">
        <v>95.74</v>
      </c>
      <c r="D20" s="7">
        <v>98.09</v>
      </c>
      <c r="E20" s="7">
        <v>66</v>
      </c>
      <c r="F20" s="7">
        <v>5.3</v>
      </c>
      <c r="G20" s="7">
        <v>99.4</v>
      </c>
      <c r="H20" s="7">
        <v>101.95</v>
      </c>
      <c r="I20" s="7">
        <v>66</v>
      </c>
      <c r="J20" s="6"/>
      <c r="K20" s="6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4" t="s">
        <v>47</v>
      </c>
      <c r="B21" s="3" t="s">
        <v>15</v>
      </c>
      <c r="C21" s="7">
        <v>102.17</v>
      </c>
      <c r="D21" s="7">
        <v>12.45</v>
      </c>
      <c r="E21" s="7">
        <v>72</v>
      </c>
      <c r="F21" s="7">
        <v>0.97</v>
      </c>
      <c r="G21" s="7">
        <v>103.75</v>
      </c>
      <c r="H21" s="7">
        <v>105.38</v>
      </c>
      <c r="I21" s="7">
        <v>70</v>
      </c>
      <c r="J21" s="6"/>
      <c r="K21" s="6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4" t="s">
        <v>48</v>
      </c>
      <c r="B22" s="3" t="s">
        <v>16</v>
      </c>
      <c r="C22" s="7">
        <v>390.26</v>
      </c>
      <c r="D22" s="7">
        <v>391.59</v>
      </c>
      <c r="E22" s="7">
        <v>226</v>
      </c>
      <c r="F22" s="7">
        <v>19.5</v>
      </c>
      <c r="G22" s="7">
        <v>393.59</v>
      </c>
      <c r="H22" s="7">
        <v>404.59</v>
      </c>
      <c r="I22" s="7">
        <v>229</v>
      </c>
      <c r="J22" s="6"/>
      <c r="K22" s="6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4" t="s">
        <v>49</v>
      </c>
      <c r="B23" s="3" t="s">
        <v>17</v>
      </c>
      <c r="C23" s="7">
        <v>67.19</v>
      </c>
      <c r="D23" s="7">
        <v>68.7</v>
      </c>
      <c r="E23" s="7">
        <v>52</v>
      </c>
      <c r="F23" s="7">
        <v>5.04</v>
      </c>
      <c r="G23" s="7">
        <v>68.91</v>
      </c>
      <c r="H23" s="7">
        <v>70.91</v>
      </c>
      <c r="I23" s="7">
        <v>51</v>
      </c>
      <c r="J23" s="6"/>
      <c r="K23" s="6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4" t="s">
        <v>50</v>
      </c>
      <c r="B24" s="3" t="s">
        <v>18</v>
      </c>
      <c r="C24" s="7">
        <v>100.66</v>
      </c>
      <c r="D24" s="7">
        <v>102.16</v>
      </c>
      <c r="E24" s="7">
        <v>67</v>
      </c>
      <c r="F24" s="7">
        <v>4.41</v>
      </c>
      <c r="G24" s="7">
        <v>101.57</v>
      </c>
      <c r="H24" s="7">
        <v>105.87</v>
      </c>
      <c r="I24" s="7">
        <v>69</v>
      </c>
      <c r="J24" s="6"/>
      <c r="K24" s="6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4" t="s">
        <v>51</v>
      </c>
      <c r="B25" s="3" t="s">
        <v>19</v>
      </c>
      <c r="C25" s="7">
        <v>102.07</v>
      </c>
      <c r="D25" s="7">
        <v>102.07</v>
      </c>
      <c r="E25" s="7">
        <v>67</v>
      </c>
      <c r="F25" s="7">
        <v>2.2200000000000002</v>
      </c>
      <c r="G25" s="7">
        <v>103.83</v>
      </c>
      <c r="H25" s="7">
        <v>105.13</v>
      </c>
      <c r="I25" s="7">
        <v>68</v>
      </c>
      <c r="J25" s="6"/>
      <c r="K25" s="6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4" t="s">
        <v>52</v>
      </c>
      <c r="B26" s="3" t="s">
        <v>20</v>
      </c>
      <c r="C26" s="7">
        <f>SUM(C27:C29)</f>
        <v>516.92000000000007</v>
      </c>
      <c r="D26" s="14">
        <f t="shared" ref="D26:I26" si="3">SUM(D27:D29)</f>
        <v>522.67000000000007</v>
      </c>
      <c r="E26" s="14">
        <f t="shared" si="3"/>
        <v>348</v>
      </c>
      <c r="F26" s="14">
        <f t="shared" si="3"/>
        <v>13.38</v>
      </c>
      <c r="G26" s="14">
        <f t="shared" si="3"/>
        <v>514.03</v>
      </c>
      <c r="H26" s="14">
        <f t="shared" si="3"/>
        <v>523.98</v>
      </c>
      <c r="I26" s="14">
        <f t="shared" si="3"/>
        <v>347</v>
      </c>
      <c r="J26" s="6"/>
      <c r="K26" s="14"/>
      <c r="L26" s="14"/>
      <c r="M26" s="14"/>
      <c r="N26" s="14"/>
      <c r="O26" s="14"/>
      <c r="P26" s="14"/>
      <c r="Q26" s="14"/>
      <c r="R26" s="1"/>
      <c r="S26" s="1"/>
    </row>
    <row r="27" spans="1:19" ht="25.5" x14ac:dyDescent="0.25">
      <c r="A27" s="4" t="s">
        <v>21</v>
      </c>
      <c r="B27" s="3" t="s">
        <v>83</v>
      </c>
      <c r="C27" s="7">
        <v>467.3</v>
      </c>
      <c r="D27" s="7">
        <v>472.6</v>
      </c>
      <c r="E27" s="7">
        <v>310</v>
      </c>
      <c r="F27" s="7">
        <v>11.71</v>
      </c>
      <c r="G27" s="7">
        <v>464.23</v>
      </c>
      <c r="H27" s="7">
        <v>472.73</v>
      </c>
      <c r="I27" s="7">
        <v>309</v>
      </c>
      <c r="J27" s="6"/>
      <c r="K27" s="6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4" t="s">
        <v>22</v>
      </c>
      <c r="B28" s="3" t="s">
        <v>23</v>
      </c>
      <c r="C28" s="7">
        <v>34.049999999999997</v>
      </c>
      <c r="D28" s="7">
        <v>34.5</v>
      </c>
      <c r="E28" s="7">
        <v>26</v>
      </c>
      <c r="F28" s="7">
        <v>1.67</v>
      </c>
      <c r="G28" s="7">
        <v>35.07</v>
      </c>
      <c r="H28" s="7">
        <v>36.520000000000003</v>
      </c>
      <c r="I28" s="7">
        <v>27</v>
      </c>
      <c r="J28" s="6"/>
      <c r="K28" s="6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4" t="s">
        <v>24</v>
      </c>
      <c r="B29" s="3" t="s">
        <v>25</v>
      </c>
      <c r="C29" s="7">
        <v>15.57</v>
      </c>
      <c r="D29" s="7">
        <v>15.57</v>
      </c>
      <c r="E29" s="7">
        <v>12</v>
      </c>
      <c r="F29" s="7"/>
      <c r="G29" s="7">
        <v>14.73</v>
      </c>
      <c r="H29" s="7">
        <v>14.73</v>
      </c>
      <c r="I29" s="7">
        <v>11</v>
      </c>
      <c r="J29" s="6"/>
      <c r="K29" s="6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4" t="s">
        <v>26</v>
      </c>
      <c r="B30" s="3" t="s">
        <v>92</v>
      </c>
      <c r="C30" s="7">
        <v>11.78</v>
      </c>
      <c r="D30" s="7">
        <v>11.78</v>
      </c>
      <c r="E30" s="7">
        <v>10</v>
      </c>
      <c r="F30" s="7"/>
      <c r="G30" s="7">
        <v>11.57</v>
      </c>
      <c r="H30" s="7">
        <v>11.57</v>
      </c>
      <c r="I30" s="7">
        <v>10</v>
      </c>
      <c r="J30" s="6"/>
      <c r="K30" s="6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4" t="s">
        <v>53</v>
      </c>
      <c r="B31" s="3" t="s">
        <v>27</v>
      </c>
      <c r="C31" s="7">
        <v>254.72</v>
      </c>
      <c r="D31" s="7">
        <v>256.72000000000003</v>
      </c>
      <c r="E31" s="7">
        <v>173</v>
      </c>
      <c r="F31" s="7">
        <v>4.88</v>
      </c>
      <c r="G31" s="7">
        <v>257.06</v>
      </c>
      <c r="H31" s="7">
        <v>261.06</v>
      </c>
      <c r="I31" s="7">
        <v>175</v>
      </c>
      <c r="J31" s="6"/>
      <c r="K31" s="6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4" t="s">
        <v>54</v>
      </c>
      <c r="B32" s="3" t="s">
        <v>88</v>
      </c>
      <c r="C32" s="7">
        <v>157.47999999999999</v>
      </c>
      <c r="D32" s="7">
        <v>158.81</v>
      </c>
      <c r="E32" s="7">
        <v>93</v>
      </c>
      <c r="F32" s="7">
        <v>16.54</v>
      </c>
      <c r="G32" s="7">
        <v>159.24</v>
      </c>
      <c r="H32" s="7">
        <v>160.24</v>
      </c>
      <c r="I32" s="7">
        <v>101</v>
      </c>
      <c r="J32" s="6"/>
      <c r="K32" s="6"/>
      <c r="L32" s="1"/>
      <c r="M32" s="1"/>
      <c r="N32" s="1"/>
      <c r="O32" s="1"/>
      <c r="P32" s="1"/>
      <c r="Q32" s="1"/>
      <c r="R32" s="1"/>
      <c r="S32" s="1"/>
    </row>
    <row r="33" spans="1:20" x14ac:dyDescent="0.25">
      <c r="A33" s="4" t="s">
        <v>55</v>
      </c>
      <c r="B33" s="3" t="s">
        <v>28</v>
      </c>
      <c r="C33" s="7">
        <v>72.77</v>
      </c>
      <c r="D33" s="7">
        <v>73.3</v>
      </c>
      <c r="E33" s="7">
        <v>49</v>
      </c>
      <c r="F33" s="7">
        <v>4.72</v>
      </c>
      <c r="G33" s="7">
        <v>73.05</v>
      </c>
      <c r="H33" s="7">
        <v>73.05</v>
      </c>
      <c r="I33" s="7">
        <v>52</v>
      </c>
      <c r="J33" s="6"/>
      <c r="K33" s="6"/>
      <c r="L33" s="1"/>
      <c r="M33" s="1"/>
      <c r="N33" s="1"/>
      <c r="O33" s="1"/>
      <c r="P33" s="1"/>
      <c r="Q33" s="1"/>
      <c r="R33" s="1"/>
      <c r="S33" s="1"/>
    </row>
    <row r="34" spans="1:20" x14ac:dyDescent="0.25">
      <c r="A34" s="4" t="s">
        <v>56</v>
      </c>
      <c r="B34" s="3" t="s">
        <v>29</v>
      </c>
      <c r="C34" s="7">
        <v>47.66</v>
      </c>
      <c r="D34" s="7">
        <v>47.99</v>
      </c>
      <c r="E34" s="7">
        <v>39</v>
      </c>
      <c r="F34" s="7">
        <v>0.66</v>
      </c>
      <c r="G34" s="7">
        <v>48.44</v>
      </c>
      <c r="H34" s="7">
        <v>49.04</v>
      </c>
      <c r="I34" s="7">
        <v>39</v>
      </c>
      <c r="J34" s="6"/>
      <c r="K34" s="6"/>
      <c r="L34" s="1"/>
      <c r="M34" s="1"/>
      <c r="N34" s="1"/>
      <c r="O34" s="1"/>
      <c r="P34" s="1"/>
      <c r="Q34" s="1"/>
      <c r="R34" s="1"/>
      <c r="S34" s="1"/>
    </row>
    <row r="35" spans="1:20" ht="25.5" x14ac:dyDescent="0.25">
      <c r="A35" s="4" t="s">
        <v>57</v>
      </c>
      <c r="B35" s="3" t="s">
        <v>87</v>
      </c>
      <c r="C35" s="7">
        <v>48.91</v>
      </c>
      <c r="D35" s="7">
        <v>48.91</v>
      </c>
      <c r="E35" s="7">
        <v>35</v>
      </c>
      <c r="F35" s="7">
        <v>5.0599999999999996</v>
      </c>
      <c r="G35" s="7">
        <v>48.17</v>
      </c>
      <c r="H35" s="7">
        <v>48.17</v>
      </c>
      <c r="I35" s="7">
        <v>40</v>
      </c>
      <c r="J35" s="6"/>
      <c r="K35" s="6"/>
      <c r="L35" s="1"/>
      <c r="M35" s="1"/>
      <c r="N35" s="1"/>
      <c r="O35" s="1"/>
      <c r="P35" s="1"/>
      <c r="Q35" s="1"/>
      <c r="R35" s="1"/>
      <c r="S35" s="1"/>
    </row>
    <row r="36" spans="1:20" ht="76.5" x14ac:dyDescent="0.25">
      <c r="A36" s="4" t="s">
        <v>58</v>
      </c>
      <c r="B36" s="3" t="s">
        <v>93</v>
      </c>
      <c r="C36" s="7">
        <v>190.61</v>
      </c>
      <c r="D36" s="7">
        <v>193.83</v>
      </c>
      <c r="E36" s="7">
        <v>18</v>
      </c>
      <c r="F36" s="7">
        <v>20.29</v>
      </c>
      <c r="G36" s="7">
        <v>201.79</v>
      </c>
      <c r="H36" s="7">
        <v>203.49</v>
      </c>
      <c r="I36" s="7">
        <v>23</v>
      </c>
      <c r="J36" s="6"/>
      <c r="K36" s="6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4" t="s">
        <v>59</v>
      </c>
      <c r="B37" s="3" t="s">
        <v>30</v>
      </c>
      <c r="C37" s="7">
        <v>69.5</v>
      </c>
      <c r="D37" s="7">
        <v>72.75</v>
      </c>
      <c r="E37" s="7">
        <v>51</v>
      </c>
      <c r="F37" s="7">
        <v>8.75</v>
      </c>
      <c r="G37" s="7">
        <v>69.069999999999993</v>
      </c>
      <c r="H37" s="7">
        <v>72.319999999999993</v>
      </c>
      <c r="I37" s="7">
        <v>51</v>
      </c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4" t="s">
        <v>60</v>
      </c>
      <c r="B38" s="3" t="s">
        <v>31</v>
      </c>
      <c r="C38" s="7">
        <f>SUM(C39:C41)</f>
        <v>30.75</v>
      </c>
      <c r="D38" s="14">
        <f t="shared" ref="D38:I38" si="4">SUM(D39:D41)</f>
        <v>32.75</v>
      </c>
      <c r="E38" s="14">
        <f t="shared" si="4"/>
        <v>14</v>
      </c>
      <c r="F38" s="14">
        <f t="shared" si="4"/>
        <v>9.25</v>
      </c>
      <c r="G38" s="14">
        <f t="shared" si="4"/>
        <v>32.5</v>
      </c>
      <c r="H38" s="14">
        <f t="shared" si="4"/>
        <v>34.25</v>
      </c>
      <c r="I38" s="14">
        <f t="shared" si="4"/>
        <v>20</v>
      </c>
      <c r="J38" s="6"/>
      <c r="K38" s="14"/>
      <c r="L38" s="14"/>
      <c r="M38" s="14"/>
      <c r="N38" s="14"/>
      <c r="O38" s="14"/>
      <c r="P38" s="14"/>
      <c r="Q38" s="14"/>
      <c r="R38" s="1"/>
      <c r="S38" s="1"/>
      <c r="T38" s="1"/>
    </row>
    <row r="39" spans="1:20" x14ac:dyDescent="0.25">
      <c r="A39" s="4" t="s">
        <v>61</v>
      </c>
      <c r="B39" s="3" t="s">
        <v>32</v>
      </c>
      <c r="C39" s="7">
        <v>28.75</v>
      </c>
      <c r="D39" s="7">
        <v>30.75</v>
      </c>
      <c r="E39" s="7">
        <v>13</v>
      </c>
      <c r="F39" s="7">
        <v>8.25</v>
      </c>
      <c r="G39" s="7">
        <v>30.5</v>
      </c>
      <c r="H39" s="7">
        <v>32.25</v>
      </c>
      <c r="I39" s="7">
        <v>19</v>
      </c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4" t="s">
        <v>62</v>
      </c>
      <c r="B40" s="3" t="s">
        <v>33</v>
      </c>
      <c r="C40" s="7">
        <v>1</v>
      </c>
      <c r="D40" s="7">
        <v>1</v>
      </c>
      <c r="E40" s="7">
        <v>1</v>
      </c>
      <c r="F40" s="7"/>
      <c r="G40" s="7">
        <v>1</v>
      </c>
      <c r="H40" s="7">
        <v>1</v>
      </c>
      <c r="I40" s="7">
        <v>1</v>
      </c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4" t="s">
        <v>63</v>
      </c>
      <c r="B41" s="3" t="s">
        <v>34</v>
      </c>
      <c r="C41" s="7">
        <v>1</v>
      </c>
      <c r="D41" s="7">
        <v>1</v>
      </c>
      <c r="E41" s="7"/>
      <c r="F41" s="7">
        <v>1</v>
      </c>
      <c r="G41" s="7">
        <v>1</v>
      </c>
      <c r="H41" s="7">
        <v>1</v>
      </c>
      <c r="I41" s="7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4" t="s">
        <v>64</v>
      </c>
      <c r="B42" s="3" t="s">
        <v>35</v>
      </c>
      <c r="C42" s="7">
        <v>53.5</v>
      </c>
      <c r="D42" s="7">
        <v>53.5</v>
      </c>
      <c r="E42" s="7">
        <v>36</v>
      </c>
      <c r="F42" s="7">
        <v>7</v>
      </c>
      <c r="G42" s="7">
        <v>54</v>
      </c>
      <c r="H42" s="7">
        <v>54.5</v>
      </c>
      <c r="I42" s="7">
        <v>39</v>
      </c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4" t="s">
        <v>65</v>
      </c>
      <c r="B43" s="3" t="s">
        <v>36</v>
      </c>
      <c r="C43" s="7">
        <v>169.16</v>
      </c>
      <c r="D43" s="7">
        <v>170.37</v>
      </c>
      <c r="E43" s="7">
        <v>89</v>
      </c>
      <c r="F43" s="7">
        <v>14.82</v>
      </c>
      <c r="G43" s="7">
        <v>163.6</v>
      </c>
      <c r="H43" s="7">
        <v>167.22</v>
      </c>
      <c r="I43" s="7">
        <v>90</v>
      </c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4" t="s">
        <v>66</v>
      </c>
      <c r="B44" s="3" t="s">
        <v>37</v>
      </c>
      <c r="C44" s="7">
        <v>83.7</v>
      </c>
      <c r="D44" s="7">
        <v>88.5</v>
      </c>
      <c r="E44" s="7">
        <v>69</v>
      </c>
      <c r="F44" s="7">
        <v>7</v>
      </c>
      <c r="G44" s="7">
        <v>83.7</v>
      </c>
      <c r="H44" s="7">
        <v>89</v>
      </c>
      <c r="I44" s="7">
        <v>69</v>
      </c>
      <c r="J44" s="6"/>
      <c r="K44" s="6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4" t="s">
        <v>67</v>
      </c>
      <c r="B45" s="3" t="s">
        <v>38</v>
      </c>
      <c r="C45" s="7">
        <v>28.5</v>
      </c>
      <c r="D45" s="7">
        <v>30.5</v>
      </c>
      <c r="E45" s="7">
        <v>17</v>
      </c>
      <c r="F45" s="7">
        <v>9.25</v>
      </c>
      <c r="G45" s="7">
        <v>27.5</v>
      </c>
      <c r="H45" s="7">
        <v>28.25</v>
      </c>
      <c r="I45" s="7">
        <v>19</v>
      </c>
      <c r="J45" s="6"/>
      <c r="K45" s="6"/>
      <c r="L45" s="1"/>
      <c r="M45" s="1"/>
      <c r="N45" s="1"/>
      <c r="O45" s="1"/>
      <c r="P45" s="1"/>
      <c r="Q45" s="1"/>
      <c r="R45" s="1"/>
      <c r="S45" s="1"/>
      <c r="T45" s="1"/>
    </row>
    <row r="46" spans="1:20" ht="38.25" x14ac:dyDescent="0.25">
      <c r="A46" s="4" t="s">
        <v>68</v>
      </c>
      <c r="B46" s="3" t="s">
        <v>94</v>
      </c>
      <c r="C46" s="7">
        <v>279.11</v>
      </c>
      <c r="D46" s="7">
        <v>280.61</v>
      </c>
      <c r="E46" s="7">
        <v>208</v>
      </c>
      <c r="F46" s="7">
        <v>22.66</v>
      </c>
      <c r="G46" s="7">
        <v>284.11</v>
      </c>
      <c r="H46" s="7">
        <v>285.61</v>
      </c>
      <c r="I46" s="7">
        <v>222</v>
      </c>
      <c r="J46" s="6"/>
      <c r="K46" s="6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9"/>
      <c r="D47" s="9"/>
      <c r="E47" s="9"/>
      <c r="F47" s="9"/>
      <c r="G47" s="9"/>
      <c r="H47" s="9"/>
      <c r="I47" s="9"/>
      <c r="J47" s="6"/>
      <c r="K47" s="6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9"/>
      <c r="D48" s="9"/>
      <c r="E48" s="9"/>
      <c r="F48" s="9"/>
      <c r="G48" s="9"/>
      <c r="H48" s="9"/>
      <c r="I48" s="9"/>
      <c r="J48" s="6"/>
      <c r="K48" s="6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9"/>
      <c r="D49" s="9"/>
      <c r="E49" s="9"/>
      <c r="F49" s="9"/>
      <c r="G49" s="9"/>
      <c r="H49" s="9"/>
      <c r="I49" s="9"/>
      <c r="J49" s="6"/>
      <c r="K49" s="6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9"/>
      <c r="D50" s="9"/>
      <c r="E50" s="9"/>
      <c r="F50" s="9"/>
      <c r="G50" s="9"/>
      <c r="H50" s="9"/>
      <c r="I50" s="9"/>
      <c r="J50" s="6"/>
      <c r="K50" s="6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9"/>
      <c r="D51" s="9"/>
      <c r="E51" s="9"/>
      <c r="F51" s="9"/>
      <c r="G51" s="9"/>
      <c r="H51" s="9"/>
      <c r="I51" s="9"/>
      <c r="J51" s="6"/>
      <c r="K51" s="6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9"/>
      <c r="D52" s="9"/>
      <c r="E52" s="9"/>
      <c r="F52" s="9"/>
      <c r="G52" s="9"/>
      <c r="H52" s="9"/>
      <c r="I52" s="9"/>
      <c r="J52" s="6"/>
      <c r="K52" s="6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9"/>
      <c r="D53" s="9"/>
      <c r="E53" s="9"/>
      <c r="F53" s="9"/>
      <c r="G53" s="9"/>
      <c r="H53" s="9"/>
      <c r="I53" s="9"/>
      <c r="J53" s="6"/>
      <c r="K53" s="6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9"/>
      <c r="D54" s="9"/>
      <c r="E54" s="9"/>
      <c r="F54" s="9"/>
      <c r="G54" s="9"/>
      <c r="H54" s="9"/>
      <c r="I54" s="9"/>
      <c r="J54" s="6"/>
      <c r="K54" s="6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9"/>
      <c r="D55" s="9"/>
      <c r="E55" s="9"/>
      <c r="F55" s="9"/>
      <c r="G55" s="9"/>
      <c r="H55" s="9"/>
      <c r="I55" s="9"/>
      <c r="J55" s="6"/>
      <c r="K55" s="6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9"/>
      <c r="D56" s="9"/>
      <c r="E56" s="9"/>
      <c r="F56" s="9"/>
      <c r="G56" s="9"/>
      <c r="H56" s="9"/>
      <c r="I56" s="9"/>
      <c r="J56" s="6"/>
      <c r="K56" s="6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9"/>
      <c r="D57" s="9"/>
      <c r="E57" s="9"/>
      <c r="F57" s="9"/>
      <c r="G57" s="9"/>
      <c r="H57" s="9"/>
      <c r="I57" s="9"/>
      <c r="J57" s="6"/>
      <c r="K57" s="6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9"/>
      <c r="D58" s="9"/>
      <c r="E58" s="9"/>
      <c r="F58" s="9"/>
      <c r="G58" s="9"/>
      <c r="H58" s="9"/>
      <c r="I58" s="9"/>
      <c r="J58" s="6"/>
      <c r="K58" s="6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9"/>
      <c r="D59" s="9"/>
      <c r="E59" s="9"/>
      <c r="F59" s="9"/>
      <c r="G59" s="9"/>
      <c r="H59" s="9"/>
      <c r="I59" s="9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9"/>
      <c r="D60" s="9"/>
      <c r="E60" s="9"/>
      <c r="F60" s="9"/>
      <c r="G60" s="9"/>
      <c r="H60" s="9"/>
      <c r="I60" s="9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9"/>
      <c r="D61" s="9"/>
      <c r="E61" s="9"/>
      <c r="F61" s="9"/>
      <c r="G61" s="9"/>
      <c r="H61" s="9"/>
      <c r="I61" s="9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9"/>
      <c r="D62" s="9"/>
      <c r="E62" s="9"/>
      <c r="F62" s="9"/>
      <c r="G62" s="9"/>
      <c r="H62" s="9"/>
      <c r="I62" s="9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9"/>
      <c r="D63" s="9"/>
      <c r="E63" s="9"/>
      <c r="F63" s="9"/>
      <c r="G63" s="9"/>
      <c r="H63" s="9"/>
      <c r="I63" s="9"/>
      <c r="J63" s="6"/>
      <c r="K63" s="6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9"/>
      <c r="D64" s="9"/>
      <c r="E64" s="9"/>
      <c r="F64" s="9"/>
      <c r="G64" s="9"/>
      <c r="H64" s="9"/>
      <c r="I64" s="9"/>
      <c r="J64" s="6"/>
      <c r="K64" s="6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9"/>
      <c r="D65" s="9"/>
      <c r="E65" s="9"/>
      <c r="F65" s="9"/>
      <c r="G65" s="9"/>
      <c r="H65" s="9"/>
      <c r="I65" s="9"/>
      <c r="J65" s="6"/>
      <c r="K65" s="6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9"/>
      <c r="D66" s="9"/>
      <c r="E66" s="9"/>
      <c r="F66" s="9"/>
      <c r="G66" s="9"/>
      <c r="H66" s="9"/>
      <c r="I66" s="9"/>
      <c r="J66" s="6"/>
      <c r="K66" s="6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9"/>
      <c r="D67" s="9"/>
      <c r="E67" s="9"/>
      <c r="F67" s="9"/>
      <c r="G67" s="9"/>
      <c r="H67" s="9"/>
      <c r="I67" s="9"/>
      <c r="J67" s="6"/>
      <c r="K67" s="6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9"/>
      <c r="D68" s="9"/>
      <c r="E68" s="9"/>
      <c r="F68" s="9"/>
      <c r="G68" s="9"/>
      <c r="H68" s="9"/>
      <c r="I68" s="9"/>
      <c r="J68" s="6"/>
      <c r="K68" s="6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9"/>
      <c r="D69" s="9"/>
      <c r="E69" s="9"/>
      <c r="F69" s="9"/>
      <c r="G69" s="9"/>
      <c r="H69" s="9"/>
      <c r="I69" s="9"/>
      <c r="J69" s="6"/>
      <c r="K69" s="6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9"/>
      <c r="D70" s="9"/>
      <c r="E70" s="9"/>
      <c r="F70" s="9"/>
      <c r="G70" s="9"/>
      <c r="H70" s="9"/>
      <c r="I70" s="9"/>
      <c r="J70" s="6"/>
      <c r="K70" s="6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9"/>
      <c r="D71" s="9"/>
      <c r="E71" s="9"/>
      <c r="F71" s="9"/>
      <c r="G71" s="9"/>
      <c r="H71" s="9"/>
      <c r="I71" s="9"/>
      <c r="J71" s="6"/>
      <c r="K71" s="6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9"/>
      <c r="D72" s="9"/>
      <c r="E72" s="9"/>
      <c r="F72" s="9"/>
      <c r="G72" s="9"/>
      <c r="H72" s="9"/>
      <c r="I72" s="9"/>
      <c r="J72" s="6"/>
      <c r="K72" s="6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9"/>
      <c r="D73" s="9"/>
      <c r="E73" s="9"/>
      <c r="F73" s="9"/>
      <c r="G73" s="9"/>
      <c r="H73" s="9"/>
      <c r="I73" s="9"/>
      <c r="J73" s="6"/>
      <c r="K73" s="6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9"/>
      <c r="D74" s="9"/>
      <c r="E74" s="9"/>
      <c r="F74" s="9"/>
      <c r="G74" s="9"/>
      <c r="H74" s="9"/>
      <c r="I74" s="9"/>
      <c r="J74" s="6"/>
      <c r="K74" s="6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9"/>
      <c r="D75" s="9"/>
      <c r="E75" s="9"/>
      <c r="F75" s="9"/>
      <c r="G75" s="9"/>
      <c r="H75" s="9"/>
      <c r="I75" s="9"/>
      <c r="J75" s="6"/>
      <c r="K75" s="6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9"/>
      <c r="D76" s="9"/>
      <c r="E76" s="9"/>
      <c r="F76" s="9"/>
      <c r="G76" s="9"/>
      <c r="H76" s="9"/>
      <c r="I76" s="9"/>
      <c r="J76" s="6"/>
      <c r="K76" s="6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9"/>
      <c r="D77" s="9"/>
      <c r="E77" s="9"/>
      <c r="F77" s="9"/>
      <c r="G77" s="9"/>
      <c r="H77" s="9"/>
      <c r="I77" s="9"/>
      <c r="J77" s="6"/>
      <c r="K77" s="6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9"/>
      <c r="D78" s="9"/>
      <c r="E78" s="9"/>
      <c r="F78" s="9"/>
      <c r="G78" s="9"/>
      <c r="H78" s="9"/>
      <c r="I78" s="9"/>
      <c r="J78" s="6"/>
      <c r="K78" s="6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9"/>
      <c r="D79" s="9"/>
      <c r="E79" s="9"/>
      <c r="F79" s="9"/>
      <c r="G79" s="9"/>
      <c r="H79" s="9"/>
      <c r="I79" s="9"/>
      <c r="J79" s="6"/>
      <c r="K79" s="6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9"/>
      <c r="D80" s="9"/>
      <c r="E80" s="9"/>
      <c r="F80" s="9"/>
      <c r="G80" s="9"/>
      <c r="H80" s="9"/>
      <c r="I80" s="9"/>
      <c r="J80" s="6"/>
      <c r="K80" s="6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9"/>
      <c r="D81" s="9"/>
      <c r="E81" s="9"/>
      <c r="F81" s="9"/>
      <c r="G81" s="9"/>
      <c r="H81" s="9"/>
      <c r="I81" s="9"/>
      <c r="J81" s="6"/>
      <c r="K81" s="6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9"/>
      <c r="D82" s="9"/>
      <c r="E82" s="9"/>
      <c r="F82" s="9"/>
      <c r="G82" s="9"/>
      <c r="H82" s="9"/>
      <c r="I82" s="9"/>
      <c r="J82" s="6"/>
      <c r="K82" s="6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9"/>
      <c r="D83" s="9"/>
      <c r="E83" s="9"/>
      <c r="F83" s="9"/>
      <c r="G83" s="9"/>
      <c r="H83" s="9"/>
      <c r="I83" s="9"/>
      <c r="J83" s="6"/>
      <c r="K83" s="6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9"/>
      <c r="D84" s="9"/>
      <c r="E84" s="9"/>
      <c r="F84" s="9"/>
      <c r="G84" s="9"/>
      <c r="H84" s="9"/>
      <c r="I84" s="9"/>
      <c r="J84" s="6"/>
      <c r="K84" s="6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9"/>
      <c r="D85" s="9"/>
      <c r="E85" s="9"/>
      <c r="F85" s="9"/>
      <c r="G85" s="9"/>
      <c r="H85" s="9"/>
      <c r="I85" s="9"/>
      <c r="J85" s="6"/>
      <c r="K85" s="6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9"/>
      <c r="D86" s="9"/>
      <c r="E86" s="9"/>
      <c r="F86" s="9"/>
      <c r="G86" s="9"/>
      <c r="H86" s="9"/>
      <c r="I86" s="9"/>
      <c r="J86" s="6"/>
      <c r="K86" s="6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9"/>
      <c r="D87" s="9"/>
      <c r="E87" s="9"/>
      <c r="F87" s="9"/>
      <c r="G87" s="9"/>
      <c r="H87" s="9"/>
      <c r="I87" s="9"/>
      <c r="J87" s="6"/>
      <c r="K87" s="6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9"/>
      <c r="D88" s="9"/>
      <c r="E88" s="9"/>
      <c r="F88" s="9"/>
      <c r="G88" s="9"/>
      <c r="H88" s="9"/>
      <c r="I88" s="9"/>
      <c r="J88" s="6"/>
      <c r="K88" s="6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9"/>
      <c r="D89" s="9"/>
      <c r="E89" s="9"/>
      <c r="F89" s="9"/>
      <c r="G89" s="9"/>
      <c r="H89" s="9"/>
      <c r="I89" s="9"/>
      <c r="J89" s="6"/>
      <c r="K89" s="6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9"/>
      <c r="D90" s="9"/>
      <c r="E90" s="9"/>
      <c r="F90" s="9"/>
      <c r="G90" s="9"/>
      <c r="H90" s="9"/>
      <c r="I90" s="9"/>
      <c r="J90" s="6"/>
      <c r="K90" s="6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9"/>
      <c r="D91" s="9"/>
      <c r="E91" s="9"/>
      <c r="F91" s="9"/>
      <c r="G91" s="9"/>
      <c r="H91" s="9"/>
      <c r="I91" s="9"/>
      <c r="J91" s="6"/>
      <c r="K91" s="6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9"/>
      <c r="D92" s="9"/>
      <c r="E92" s="9"/>
      <c r="F92" s="9"/>
      <c r="G92" s="9"/>
      <c r="H92" s="9"/>
      <c r="I92" s="9"/>
      <c r="J92" s="6"/>
      <c r="K92" s="6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9"/>
      <c r="D93" s="9"/>
      <c r="E93" s="9"/>
      <c r="F93" s="9"/>
      <c r="G93" s="9"/>
      <c r="H93" s="9"/>
      <c r="I93" s="9"/>
      <c r="J93" s="6"/>
      <c r="K93" s="6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9"/>
      <c r="D94" s="9"/>
      <c r="E94" s="9"/>
      <c r="F94" s="9"/>
      <c r="G94" s="9"/>
      <c r="H94" s="9"/>
      <c r="I94" s="9"/>
      <c r="J94" s="6"/>
      <c r="K94" s="6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9"/>
      <c r="D95" s="9"/>
      <c r="E95" s="9"/>
      <c r="F95" s="9"/>
      <c r="G95" s="9"/>
      <c r="H95" s="9"/>
      <c r="I95" s="9"/>
      <c r="J95" s="6"/>
      <c r="K95" s="6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9"/>
      <c r="D96" s="9"/>
      <c r="E96" s="9"/>
      <c r="F96" s="9"/>
      <c r="G96" s="9"/>
      <c r="H96" s="9"/>
      <c r="I96" s="9"/>
      <c r="J96" s="6"/>
      <c r="K96" s="6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9"/>
      <c r="D97" s="9"/>
      <c r="E97" s="9"/>
      <c r="F97" s="9"/>
      <c r="G97" s="9"/>
      <c r="H97" s="9"/>
      <c r="I97" s="9"/>
      <c r="J97" s="6"/>
      <c r="K97" s="6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9"/>
      <c r="D98" s="9"/>
      <c r="E98" s="9"/>
      <c r="F98" s="9"/>
      <c r="G98" s="9"/>
      <c r="H98" s="9"/>
      <c r="I98" s="9"/>
      <c r="J98" s="6"/>
      <c r="K98" s="6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9"/>
      <c r="D99" s="9"/>
      <c r="E99" s="9"/>
      <c r="F99" s="9"/>
      <c r="G99" s="9"/>
      <c r="H99" s="9"/>
      <c r="I99" s="9"/>
      <c r="J99" s="6"/>
      <c r="K99" s="6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9"/>
      <c r="D100" s="9"/>
      <c r="E100" s="9"/>
      <c r="F100" s="9"/>
      <c r="G100" s="9"/>
      <c r="H100" s="9"/>
      <c r="I100" s="9"/>
      <c r="J100" s="6"/>
      <c r="K100" s="6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9"/>
      <c r="D101" s="9"/>
      <c r="E101" s="9"/>
      <c r="F101" s="9"/>
      <c r="G101" s="9"/>
      <c r="H101" s="9"/>
      <c r="I101" s="9"/>
      <c r="J101" s="6"/>
      <c r="K101" s="6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9"/>
      <c r="D102" s="9"/>
      <c r="E102" s="9"/>
      <c r="F102" s="9"/>
      <c r="G102" s="9"/>
      <c r="H102" s="9"/>
      <c r="I102" s="9"/>
      <c r="J102" s="6"/>
      <c r="K102" s="6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9"/>
      <c r="D103" s="9"/>
      <c r="E103" s="9"/>
      <c r="F103" s="9"/>
      <c r="G103" s="9"/>
      <c r="H103" s="9"/>
      <c r="I103" s="9"/>
      <c r="J103" s="6"/>
      <c r="K103" s="6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9"/>
      <c r="D104" s="9"/>
      <c r="E104" s="9"/>
      <c r="F104" s="9"/>
      <c r="G104" s="9"/>
      <c r="H104" s="9"/>
      <c r="I104" s="9"/>
      <c r="J104" s="6"/>
      <c r="K104" s="6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9"/>
      <c r="D105" s="9"/>
      <c r="E105" s="9"/>
      <c r="F105" s="9"/>
      <c r="G105" s="9"/>
      <c r="H105" s="9"/>
      <c r="I105" s="9"/>
      <c r="J105" s="6"/>
      <c r="K105" s="6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9"/>
      <c r="D106" s="9"/>
      <c r="E106" s="9"/>
      <c r="F106" s="9"/>
      <c r="G106" s="9"/>
      <c r="H106" s="9"/>
      <c r="I106" s="9"/>
      <c r="J106" s="6"/>
      <c r="K106" s="6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9"/>
      <c r="D107" s="9"/>
      <c r="E107" s="9"/>
      <c r="F107" s="9"/>
      <c r="G107" s="9"/>
      <c r="H107" s="9"/>
      <c r="I107" s="9"/>
      <c r="J107" s="6"/>
      <c r="K107" s="6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9"/>
      <c r="D108" s="9"/>
      <c r="E108" s="9"/>
      <c r="F108" s="9"/>
      <c r="G108" s="9"/>
      <c r="H108" s="9"/>
      <c r="I108" s="9"/>
      <c r="J108" s="6"/>
      <c r="K108" s="6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9"/>
      <c r="D109" s="9"/>
      <c r="E109" s="9"/>
      <c r="F109" s="9"/>
      <c r="G109" s="9"/>
      <c r="H109" s="9"/>
      <c r="I109" s="9"/>
      <c r="J109" s="6"/>
      <c r="K109" s="6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9"/>
      <c r="D110" s="9"/>
      <c r="E110" s="9"/>
      <c r="F110" s="9"/>
      <c r="G110" s="9"/>
      <c r="H110" s="9"/>
      <c r="I110" s="9"/>
      <c r="J110" s="6"/>
      <c r="K110" s="6"/>
      <c r="L110" s="1"/>
      <c r="M110" s="1"/>
      <c r="N110" s="1"/>
      <c r="O110" s="1"/>
      <c r="P110" s="1"/>
      <c r="Q110" s="1"/>
      <c r="R110" s="1"/>
      <c r="S110" s="1"/>
      <c r="T110" s="1"/>
    </row>
  </sheetData>
  <mergeCells count="8">
    <mergeCell ref="A1:I1"/>
    <mergeCell ref="D2:E2"/>
    <mergeCell ref="D3:E3"/>
    <mergeCell ref="C4:F4"/>
    <mergeCell ref="G7:I7"/>
    <mergeCell ref="C7:F7"/>
    <mergeCell ref="B7:B8"/>
    <mergeCell ref="A7:A8"/>
  </mergeCells>
  <phoneticPr fontId="5" type="noConversion"/>
  <pageMargins left="0.7" right="0.7" top="0.75" bottom="0.75" header="0.3" footer="0.3"/>
  <pageSetup paperSize="9" scale="82" fitToHeight="0" orientation="landscape" r:id="rId1"/>
  <ignoredErrors>
    <ignoredError sqref="B39 R39:IV39" twoDigitTextYear="1"/>
    <ignoredError sqref="A39 A16" twoDigitTextYear="1" numberStoredAsText="1"/>
    <ignoredError sqref="A9:A15 A18:A38 A40:A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2025-01-27T07:35:43Z</dcterms:modified>
</cp:coreProperties>
</file>