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defaultThemeVersion="124226"/>
  <xr:revisionPtr revIDLastSave="0" documentId="13_ncr:1_{7E0C0B0F-0AF9-4A27-BE4A-B722C8F061C3}" xr6:coauthVersionLast="40" xr6:coauthVersionMax="40" xr10:uidLastSave="{00000000-0000-0000-0000-000000000000}"/>
  <bookViews>
    <workbookView xWindow="120" yWindow="105" windowWidth="15120" windowHeight="8010" xr2:uid="{00000000-000D-0000-FFFF-FFFF00000000}"/>
  </bookViews>
  <sheets>
    <sheet name="Балаклавский район" sheetId="9" r:id="rId1"/>
    <sheet name="Гагаринский район" sheetId="10" r:id="rId2"/>
    <sheet name="Ленинский район" sheetId="11" r:id="rId3"/>
    <sheet name="Нахимовский район" sheetId="12" r:id="rId4"/>
  </sheets>
  <externalReferences>
    <externalReference r:id="rId5"/>
  </externalReferences>
  <calcPr calcId="181029"/>
</workbook>
</file>

<file path=xl/calcChain.xml><?xml version="1.0" encoding="utf-8"?>
<calcChain xmlns="http://schemas.openxmlformats.org/spreadsheetml/2006/main">
  <c r="O7" i="10" l="1"/>
  <c r="O8" i="10"/>
  <c r="O9" i="10"/>
  <c r="O10" i="10"/>
  <c r="O11" i="10"/>
  <c r="O12" i="10"/>
  <c r="O13" i="10"/>
  <c r="O15" i="10"/>
  <c r="O16" i="10"/>
  <c r="O17" i="10"/>
  <c r="O18" i="10"/>
  <c r="O19" i="10"/>
  <c r="O20" i="10"/>
  <c r="O21" i="10"/>
  <c r="O22" i="10"/>
  <c r="O23" i="10"/>
  <c r="O24" i="10"/>
  <c r="O26" i="10"/>
  <c r="O27" i="10"/>
  <c r="O28" i="10"/>
  <c r="O21" i="11"/>
  <c r="Q21" i="11" s="1"/>
  <c r="O19" i="11"/>
  <c r="Q19" i="11" s="1"/>
  <c r="O18" i="11"/>
  <c r="Q18" i="11" s="1"/>
  <c r="O17" i="11"/>
  <c r="Q17" i="11" s="1"/>
  <c r="O16" i="11"/>
  <c r="Q16" i="11" s="1"/>
  <c r="O15" i="11"/>
  <c r="Q15" i="11" s="1"/>
  <c r="O14" i="11"/>
  <c r="Q14" i="11" s="1"/>
  <c r="O13" i="11"/>
  <c r="Q13" i="11" s="1"/>
  <c r="O12" i="11"/>
  <c r="Q12" i="11" s="1"/>
  <c r="O11" i="11"/>
  <c r="Q11" i="11" s="1"/>
  <c r="O10" i="11"/>
  <c r="Q10" i="11" s="1"/>
  <c r="O8" i="11"/>
  <c r="Q8" i="11" s="1"/>
  <c r="O7" i="11"/>
  <c r="Q7" i="11" s="1"/>
  <c r="Q28" i="10" l="1"/>
  <c r="Q27" i="10"/>
  <c r="Q26" i="10"/>
  <c r="Q24" i="10"/>
  <c r="Q23" i="10"/>
  <c r="Q22" i="10"/>
  <c r="Q21" i="10"/>
  <c r="Q20" i="10"/>
  <c r="Q19" i="10"/>
  <c r="Q18" i="10"/>
  <c r="Q17" i="10"/>
  <c r="Q16" i="10"/>
  <c r="Q15" i="10"/>
  <c r="Q13" i="10"/>
  <c r="Q12" i="10"/>
  <c r="Q11" i="10"/>
  <c r="Q10" i="10"/>
  <c r="Q9" i="10"/>
  <c r="Q8" i="10"/>
  <c r="T7" i="10"/>
  <c r="Q7" i="10"/>
</calcChain>
</file>

<file path=xl/sharedStrings.xml><?xml version="1.0" encoding="utf-8"?>
<sst xmlns="http://schemas.openxmlformats.org/spreadsheetml/2006/main" count="335" uniqueCount="167">
  <si>
    <t>№</t>
  </si>
  <si>
    <t>Фамилия</t>
  </si>
  <si>
    <t>Имя</t>
  </si>
  <si>
    <t>Отчество</t>
  </si>
  <si>
    <t>Класс обучения</t>
  </si>
  <si>
    <t>Класс, за который выполнялось задание</t>
  </si>
  <si>
    <t>Количество баллов за апелляцию</t>
  </si>
  <si>
    <t>Общее количество баллов</t>
  </si>
  <si>
    <t xml:space="preserve">Статус участника </t>
  </si>
  <si>
    <t>Процент выполнения задания</t>
  </si>
  <si>
    <t>ФИО учителя (тренера) полностью</t>
  </si>
  <si>
    <t>ИТОГО</t>
  </si>
  <si>
    <t>Результаты муниципального этапа всероссийской олимпиады школьников в 2022-2023 учебном году</t>
  </si>
  <si>
    <t>Дата рождения</t>
  </si>
  <si>
    <t>Гражданство</t>
  </si>
  <si>
    <t>Кол-во баллов за выполненные задания</t>
  </si>
  <si>
    <t>МАТЕМАТИКА</t>
  </si>
  <si>
    <t>Образовательное учреждение                                               (в сответствии с Уставом)</t>
  </si>
  <si>
    <t>Михайлович</t>
  </si>
  <si>
    <t>Анастасия</t>
  </si>
  <si>
    <t>Полина</t>
  </si>
  <si>
    <t>Михаил</t>
  </si>
  <si>
    <t>Евгеньевич</t>
  </si>
  <si>
    <t>Алексеевич</t>
  </si>
  <si>
    <t>Анна</t>
  </si>
  <si>
    <t>Арина</t>
  </si>
  <si>
    <t>Александра</t>
  </si>
  <si>
    <t>Акопян</t>
  </si>
  <si>
    <t>Араратовна</t>
  </si>
  <si>
    <t>Владимирович</t>
  </si>
  <si>
    <t>Якушева Галина Викторовна</t>
  </si>
  <si>
    <t>Государственное бюджетное образовательное учреждение «Средняя общеобразовательная школа № 33 имени Героя Советского Союза В.И. Герасимова»</t>
  </si>
  <si>
    <t>РФ</t>
  </si>
  <si>
    <t>призер</t>
  </si>
  <si>
    <t>Егоров</t>
  </si>
  <si>
    <t>Иван</t>
  </si>
  <si>
    <t>ГБОУ СОШ №37</t>
  </si>
  <si>
    <t>Победитель</t>
  </si>
  <si>
    <t>Сазонова</t>
  </si>
  <si>
    <t>Анжелика</t>
  </si>
  <si>
    <t>Александровна</t>
  </si>
  <si>
    <t>Инженерная школа</t>
  </si>
  <si>
    <t>Андреева Е.А.</t>
  </si>
  <si>
    <t xml:space="preserve">Смирнов </t>
  </si>
  <si>
    <t xml:space="preserve">Василий </t>
  </si>
  <si>
    <t>Васильевич</t>
  </si>
  <si>
    <t xml:space="preserve">ФГКОУ Филиал НВМУ 
(Севастопольское ПКУ)
</t>
  </si>
  <si>
    <t>Призёр</t>
  </si>
  <si>
    <t>Самусь Надежда Васильевна</t>
  </si>
  <si>
    <t xml:space="preserve">Ромашкин </t>
  </si>
  <si>
    <t xml:space="preserve">Денис </t>
  </si>
  <si>
    <t>Александрович</t>
  </si>
  <si>
    <t>Цыбуля Анна Геннадиевна</t>
  </si>
  <si>
    <t>Алексеев</t>
  </si>
  <si>
    <t>Федорович</t>
  </si>
  <si>
    <t>ГБОУ СОШ №23 им. Б.А.Кучера</t>
  </si>
  <si>
    <t>Зайцева Галина Валентиновна</t>
  </si>
  <si>
    <t>Борисенко</t>
  </si>
  <si>
    <t>Роман</t>
  </si>
  <si>
    <t>Семенович</t>
  </si>
  <si>
    <t>ГБОУ СОШ 58</t>
  </si>
  <si>
    <t>Волошина Камила Сергеевна</t>
  </si>
  <si>
    <t>Исраелян</t>
  </si>
  <si>
    <t>Роберт</t>
  </si>
  <si>
    <t>Араратович</t>
  </si>
  <si>
    <t>Филиал ФГКОУ «Нахимовское военно-морское училище Министерства обороны Российской Федерации» (СевПКУ)</t>
  </si>
  <si>
    <t>ГБОУ г. Севастополя«Билингвальная гимназия №2»</t>
  </si>
  <si>
    <t>х</t>
  </si>
  <si>
    <t>Вадимович</t>
  </si>
  <si>
    <t>Николаевна</t>
  </si>
  <si>
    <t>Олеговна</t>
  </si>
  <si>
    <t>ГБОУ СОШ 29</t>
  </si>
  <si>
    <t>Сергеевич</t>
  </si>
  <si>
    <t>Игоревна</t>
  </si>
  <si>
    <t>Арсений</t>
  </si>
  <si>
    <t>Игоревич</t>
  </si>
  <si>
    <t>Дмитрий</t>
  </si>
  <si>
    <t>Кирилл</t>
  </si>
  <si>
    <t>Константинович</t>
  </si>
  <si>
    <t>Лев</t>
  </si>
  <si>
    <t>Дмитриевна</t>
  </si>
  <si>
    <t>Артур</t>
  </si>
  <si>
    <t>ГБОУ СОШ 57</t>
  </si>
  <si>
    <t>Андреевна</t>
  </si>
  <si>
    <t>Владислав</t>
  </si>
  <si>
    <t>ГБОУ СОШ 35</t>
  </si>
  <si>
    <t>Дарья</t>
  </si>
  <si>
    <t>Юрьевич</t>
  </si>
  <si>
    <t>Артём</t>
  </si>
  <si>
    <t>Алексей</t>
  </si>
  <si>
    <t>Денисович</t>
  </si>
  <si>
    <t>Данил</t>
  </si>
  <si>
    <t>Ксения</t>
  </si>
  <si>
    <t>Морозова Людмила Алексеевна</t>
  </si>
  <si>
    <t>Дмитриевич</t>
  </si>
  <si>
    <t xml:space="preserve">Михаил </t>
  </si>
  <si>
    <t>Денис</t>
  </si>
  <si>
    <t>Ушакова</t>
  </si>
  <si>
    <t>Лицей-предуниверсарий Севастопольского государственного университета</t>
  </si>
  <si>
    <t>Костюкова Людмила Олеговна</t>
  </si>
  <si>
    <t>Хомутова</t>
  </si>
  <si>
    <t>Федякина Е.П.</t>
  </si>
  <si>
    <t>Огрызков</t>
  </si>
  <si>
    <t>Усачев</t>
  </si>
  <si>
    <t>Тимур</t>
  </si>
  <si>
    <t>Шестаков</t>
  </si>
  <si>
    <t>Больбух Валентина Владимировна</t>
  </si>
  <si>
    <t>Нороха</t>
  </si>
  <si>
    <t>Нестор</t>
  </si>
  <si>
    <t>Тарасович</t>
  </si>
  <si>
    <t>Зацепин</t>
  </si>
  <si>
    <t>Кураленя Н.О.</t>
  </si>
  <si>
    <t>Иванькина</t>
  </si>
  <si>
    <t>Стелла</t>
  </si>
  <si>
    <t>Уваров</t>
  </si>
  <si>
    <t>Чакир Надежда Николаевна</t>
  </si>
  <si>
    <t xml:space="preserve">Лосив </t>
  </si>
  <si>
    <t>Борискин</t>
  </si>
  <si>
    <t>Никитина Н.В.</t>
  </si>
  <si>
    <t xml:space="preserve">Калуга </t>
  </si>
  <si>
    <t>Уруков Дмитрий Владимирович</t>
  </si>
  <si>
    <t>Горобец</t>
  </si>
  <si>
    <t>Хмурчик М.В.</t>
  </si>
  <si>
    <t>Виталий</t>
  </si>
  <si>
    <t>Результаты муниципального этапа всероссийской олимпиады школьников в 2022-2023 учебном году Ленинский район</t>
  </si>
  <si>
    <t>Образовательное учреждение                                                                   (в сответствии с Уставом)</t>
  </si>
  <si>
    <t>победитель</t>
  </si>
  <si>
    <t>Еремеева Ирина Алексеевна</t>
  </si>
  <si>
    <t>Государственное бюджетное общеобразовательное учреждение города Севастополя «Гимназия № 7 имени В.И. Великого»</t>
  </si>
  <si>
    <t>Матвей</t>
  </si>
  <si>
    <t>Государственное бюджетное образовательное учреждение города Севастополя «Севастопольский политехнический лицей»</t>
  </si>
  <si>
    <t>Мереуц Анна Александровна</t>
  </si>
  <si>
    <t>Ивановна</t>
  </si>
  <si>
    <t>Сотенко</t>
  </si>
  <si>
    <t>Злата</t>
  </si>
  <si>
    <t>Государственное бюджетное общеобразовательное учреждение города Севастополя «Гимназия № 1 имени А.С. Пушкина»</t>
  </si>
  <si>
    <t>Кожохина</t>
  </si>
  <si>
    <t>Надежда</t>
  </si>
  <si>
    <t>Государственное бюджетное общеобразовательное учреждение города Севастополя «Гимназия № 8 имени Н.Т. Хрусталёва»</t>
  </si>
  <si>
    <t>Полякова</t>
  </si>
  <si>
    <t>Борисовна</t>
  </si>
  <si>
    <t>Билецкая Светлана Васильевна</t>
  </si>
  <si>
    <t xml:space="preserve">Ангелуца </t>
  </si>
  <si>
    <t>Лаптев</t>
  </si>
  <si>
    <t>Кротова Татьяна Юрьевна</t>
  </si>
  <si>
    <t xml:space="preserve">Шмидт </t>
  </si>
  <si>
    <t>Зайцева</t>
  </si>
  <si>
    <t>Государственное бюджетное образовательное учреждение города Севастополя «Средняя общеобразовательная школа № 44 имени В.В. Ходырева»</t>
  </si>
  <si>
    <t>Алексеенко Таисия Ивановна</t>
  </si>
  <si>
    <t>Галактионова</t>
  </si>
  <si>
    <t>Дробышев</t>
  </si>
  <si>
    <t>Жумикова</t>
  </si>
  <si>
    <t>Ключинская</t>
  </si>
  <si>
    <t>Алешкин</t>
  </si>
  <si>
    <t>Виктория Александровна</t>
  </si>
  <si>
    <t>Коробко</t>
  </si>
  <si>
    <t>ГБОУ СОШ №9</t>
  </si>
  <si>
    <t>Решетняк Ольга Иосифовна</t>
  </si>
  <si>
    <t>ГБОУ СОШ №6</t>
  </si>
  <si>
    <t>Котрус</t>
  </si>
  <si>
    <t>Соловьева Екатерина Александровна</t>
  </si>
  <si>
    <t>Леонтьева Марина Евгеньевна</t>
  </si>
  <si>
    <t>Калашян</t>
  </si>
  <si>
    <t>Артурович</t>
  </si>
  <si>
    <t>Близниченко</t>
  </si>
  <si>
    <t>Судаков</t>
  </si>
  <si>
    <t>Яковлев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</si>
</sst>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sz val="16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name val="Calibri"/>
      <family val="2"/>
      <charset val="204"/>
    </font>
    <font>
      <sz val="14"/>
      <color indexed="8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3F3F3F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2" borderId="3" applyNumberFormat="0" applyAlignment="0" applyProtection="0"/>
    <xf numFmtId="0" fontId="13" fillId="0" borderId="0"/>
  </cellStyleXfs>
  <cellXfs count="75">
    <xf numFmtId="0" fontId="0" fillId="0" borderId="0" xfId="0"/>
    <xf numFmtId="0" fontId="0" fillId="0" borderId="0" xfId="0" applyFont="1"/>
    <xf numFmtId="0" fontId="7" fillId="0" borderId="1" xfId="0" applyFont="1" applyFill="1" applyBorder="1" applyAlignment="1">
      <alignment horizontal="center"/>
    </xf>
    <xf numFmtId="0" fontId="6" fillId="4" borderId="1" xfId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left"/>
    </xf>
    <xf numFmtId="0" fontId="0" fillId="0" borderId="0" xfId="0" applyFont="1" applyAlignment="1">
      <alignment vertical="top"/>
    </xf>
    <xf numFmtId="0" fontId="6" fillId="3" borderId="1" xfId="1" applyFill="1" applyBorder="1" applyAlignment="1" applyProtection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vertical="top" wrapText="1"/>
    </xf>
    <xf numFmtId="0" fontId="20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right"/>
    </xf>
    <xf numFmtId="0" fontId="25" fillId="0" borderId="1" xfId="0" applyFont="1" applyFill="1" applyBorder="1" applyAlignment="1">
      <alignment horizontal="left"/>
    </xf>
    <xf numFmtId="0" fontId="25" fillId="0" borderId="1" xfId="0" applyFont="1" applyFill="1" applyBorder="1"/>
    <xf numFmtId="0" fontId="0" fillId="0" borderId="1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1" fontId="7" fillId="0" borderId="1" xfId="0" quotePrefix="1" applyNumberFormat="1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right" vertical="top"/>
    </xf>
    <xf numFmtId="14" fontId="0" fillId="0" borderId="1" xfId="0" applyNumberFormat="1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1" fontId="16" fillId="0" borderId="1" xfId="0" quotePrefix="1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right"/>
    </xf>
    <xf numFmtId="0" fontId="17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5" fillId="0" borderId="1" xfId="0" applyFont="1" applyFill="1" applyBorder="1" applyAlignment="1">
      <alignment horizontal="left"/>
    </xf>
    <xf numFmtId="0" fontId="14" fillId="0" borderId="1" xfId="2" applyFont="1" applyFill="1" applyBorder="1"/>
    <xf numFmtId="0" fontId="14" fillId="0" borderId="1" xfId="2" applyFont="1" applyFill="1" applyBorder="1" applyAlignment="1">
      <alignment horizontal="center"/>
    </xf>
    <xf numFmtId="0" fontId="18" fillId="0" borderId="1" xfId="2" applyFont="1" applyFill="1" applyBorder="1"/>
    <xf numFmtId="0" fontId="18" fillId="0" borderId="1" xfId="2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0" xfId="0" applyFill="1"/>
    <xf numFmtId="0" fontId="20" fillId="0" borderId="0" xfId="0" applyFont="1" applyFill="1"/>
    <xf numFmtId="0" fontId="24" fillId="0" borderId="1" xfId="1" applyFont="1" applyFill="1" applyBorder="1" applyAlignment="1" applyProtection="1">
      <alignment horizontal="center" vertical="center" wrapText="1"/>
    </xf>
    <xf numFmtId="14" fontId="20" fillId="0" borderId="1" xfId="0" applyNumberFormat="1" applyFont="1" applyFill="1" applyBorder="1" applyAlignment="1">
      <alignment horizontal="center"/>
    </xf>
    <xf numFmtId="0" fontId="20" fillId="0" borderId="1" xfId="0" applyFont="1" applyFill="1" applyBorder="1"/>
    <xf numFmtId="0" fontId="25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1" fillId="0" borderId="1" xfId="0" applyFont="1" applyBorder="1" applyAlignment="1" applyProtection="1">
      <alignment horizontal="center" vertical="top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3" fillId="0" borderId="1" xfId="0" applyFont="1" applyFill="1" applyBorder="1" applyAlignment="1" applyProtection="1">
      <alignment horizontal="center" vertical="center"/>
    </xf>
    <xf numFmtId="0" fontId="23" fillId="0" borderId="4" xfId="0" applyFont="1" applyFill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</cellXfs>
  <cellStyles count="3">
    <cellStyle name="Вывод" xfId="1" builtinId="21"/>
    <cellStyle name="Обычный" xfId="0" builtinId="0"/>
    <cellStyle name="Обычный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4;&#1083;&#1100;&#1075;&#1072;%20&#1053;&#1080;&#1082;&#1086;&#1083;&#1072;&#1077;&#1074;&#1085;&#1072;\Desktop\&#1054;&#1090;&#1095;&#1077;&#1090;%20&#1056;&#1077;&#1081;&#1090;&#1080;&#1085;&#1075;&#1064;&#1069;%2022-23%20&#1080;&#1090;&#1086;&#1075;%2019.11%20&#1053;&#1072;&#1093;&#1080;&#1084;&#1086;&#1074;&#1089;&#1082;&#1080;&#1081;%20&#1088;-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4 класс"/>
      <sheetName val="5 класс"/>
      <sheetName val="6 класс"/>
      <sheetName val="7 класс"/>
      <sheetName val="8 класс"/>
      <sheetName val="9 класс"/>
      <sheetName val="10 класс"/>
      <sheetName val="11 класс"/>
    </sheetNames>
    <sheetDataSet>
      <sheetData sheetId="0" refreshError="1"/>
      <sheetData sheetId="1" refreshError="1">
        <row r="64">
          <cell r="K64" t="str">
            <v>Диких Н.В.</v>
          </cell>
        </row>
        <row r="74">
          <cell r="K74" t="str">
            <v>Заболотная В. В.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bilgim2.edusev.ru/" TargetMode="External"/><Relationship Id="rId1" Type="http://schemas.openxmlformats.org/officeDocument/2006/relationships/hyperlink" Target="https://bilgim2.edusev.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"/>
  <sheetViews>
    <sheetView tabSelected="1" zoomScale="90" zoomScaleNormal="90" workbookViewId="0">
      <selection activeCell="L19" sqref="L19"/>
    </sheetView>
  </sheetViews>
  <sheetFormatPr defaultRowHeight="15" x14ac:dyDescent="0.25"/>
  <cols>
    <col min="1" max="1" width="5" customWidth="1"/>
    <col min="2" max="2" width="20.28515625" customWidth="1"/>
    <col min="3" max="3" width="20.85546875" customWidth="1"/>
    <col min="4" max="4" width="19.85546875" customWidth="1"/>
    <col min="5" max="5" width="16.28515625" customWidth="1"/>
    <col min="6" max="6" width="19.85546875" customWidth="1"/>
    <col min="7" max="7" width="44.5703125" customWidth="1"/>
    <col min="8" max="8" width="11.28515625" customWidth="1"/>
    <col min="9" max="9" width="14.140625" customWidth="1"/>
    <col min="10" max="10" width="12.7109375" customWidth="1"/>
    <col min="11" max="11" width="13.85546875" customWidth="1"/>
    <col min="12" max="12" width="15.85546875" customWidth="1"/>
    <col min="13" max="13" width="48.710937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1" x14ac:dyDescent="0.35">
      <c r="A2" s="44" t="s">
        <v>12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21" x14ac:dyDescent="0.35">
      <c r="A3" s="45" t="s">
        <v>16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ht="45" customHeight="1" x14ac:dyDescent="0.25">
      <c r="A4" s="47" t="s">
        <v>0</v>
      </c>
      <c r="B4" s="47" t="s">
        <v>1</v>
      </c>
      <c r="C4" s="47" t="s">
        <v>2</v>
      </c>
      <c r="D4" s="47" t="s">
        <v>3</v>
      </c>
      <c r="E4" s="47" t="s">
        <v>13</v>
      </c>
      <c r="F4" s="47" t="s">
        <v>14</v>
      </c>
      <c r="G4" s="48" t="s">
        <v>17</v>
      </c>
      <c r="H4" s="48" t="s">
        <v>4</v>
      </c>
      <c r="I4" s="48" t="s">
        <v>5</v>
      </c>
      <c r="J4" s="48" t="s">
        <v>7</v>
      </c>
      <c r="K4" s="48" t="s">
        <v>9</v>
      </c>
      <c r="L4" s="48" t="s">
        <v>8</v>
      </c>
      <c r="M4" s="43" t="s">
        <v>10</v>
      </c>
    </row>
    <row r="5" spans="1:13" x14ac:dyDescent="0.25">
      <c r="A5" s="47"/>
      <c r="B5" s="47"/>
      <c r="C5" s="47"/>
      <c r="D5" s="47"/>
      <c r="E5" s="47"/>
      <c r="F5" s="47"/>
      <c r="G5" s="48"/>
      <c r="H5" s="48"/>
      <c r="I5" s="48"/>
      <c r="J5" s="48"/>
      <c r="K5" s="48"/>
      <c r="L5" s="48"/>
      <c r="M5" s="43"/>
    </row>
    <row r="6" spans="1:13" ht="60" x14ac:dyDescent="0.25">
      <c r="A6" s="17">
        <v>14</v>
      </c>
      <c r="B6" s="16" t="s">
        <v>27</v>
      </c>
      <c r="C6" s="16" t="s">
        <v>25</v>
      </c>
      <c r="D6" s="16" t="s">
        <v>28</v>
      </c>
      <c r="E6" s="20">
        <v>38696</v>
      </c>
      <c r="F6" s="8" t="s">
        <v>32</v>
      </c>
      <c r="G6" s="10" t="s">
        <v>31</v>
      </c>
      <c r="H6" s="7">
        <v>10</v>
      </c>
      <c r="I6" s="18">
        <v>10</v>
      </c>
      <c r="J6" s="19">
        <v>25</v>
      </c>
      <c r="K6" s="19">
        <v>71</v>
      </c>
      <c r="L6" s="8" t="s">
        <v>33</v>
      </c>
      <c r="M6" s="9" t="s">
        <v>30</v>
      </c>
    </row>
  </sheetData>
  <mergeCells count="15">
    <mergeCell ref="L4:L5"/>
    <mergeCell ref="M4:M5"/>
    <mergeCell ref="A2:M2"/>
    <mergeCell ref="A3:M3"/>
    <mergeCell ref="A4:A5"/>
    <mergeCell ref="B4:B5"/>
    <mergeCell ref="C4:C5"/>
    <mergeCell ref="D4:D5"/>
    <mergeCell ref="G4:G5"/>
    <mergeCell ref="H4:H5"/>
    <mergeCell ref="I4:I5"/>
    <mergeCell ref="K4:K5"/>
    <mergeCell ref="F4:F5"/>
    <mergeCell ref="E4:E5"/>
    <mergeCell ref="J4:J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8"/>
  <sheetViews>
    <sheetView topLeftCell="A7" workbookViewId="0">
      <selection activeCell="Z22" sqref="Z22"/>
    </sheetView>
  </sheetViews>
  <sheetFormatPr defaultRowHeight="15" x14ac:dyDescent="0.25"/>
  <cols>
    <col min="1" max="1" width="5.7109375" customWidth="1"/>
    <col min="7" max="7" width="21.140625" customWidth="1"/>
    <col min="19" max="19" width="12.140625" customWidth="1"/>
    <col min="20" max="20" width="9.14062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1" x14ac:dyDescent="0.35">
      <c r="A2" s="51" t="s">
        <v>12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0" ht="21" x14ac:dyDescent="0.35">
      <c r="A3" s="52" t="s">
        <v>16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20" x14ac:dyDescent="0.25">
      <c r="A4" s="54" t="s">
        <v>0</v>
      </c>
      <c r="B4" s="54" t="s">
        <v>1</v>
      </c>
      <c r="C4" s="54" t="s">
        <v>2</v>
      </c>
      <c r="D4" s="54" t="s">
        <v>3</v>
      </c>
      <c r="E4" s="54" t="s">
        <v>13</v>
      </c>
      <c r="F4" s="54" t="s">
        <v>14</v>
      </c>
      <c r="G4" s="50" t="s">
        <v>17</v>
      </c>
      <c r="H4" s="50" t="s">
        <v>4</v>
      </c>
      <c r="I4" s="50" t="s">
        <v>5</v>
      </c>
      <c r="J4" s="72" t="s">
        <v>15</v>
      </c>
      <c r="K4" s="73"/>
      <c r="L4" s="73"/>
      <c r="M4" s="73"/>
      <c r="N4" s="73"/>
      <c r="O4" s="74"/>
      <c r="P4" s="70" t="s">
        <v>6</v>
      </c>
      <c r="Q4" s="50" t="s">
        <v>7</v>
      </c>
      <c r="R4" s="50" t="s">
        <v>9</v>
      </c>
      <c r="S4" s="50" t="s">
        <v>8</v>
      </c>
      <c r="T4" s="49" t="s">
        <v>10</v>
      </c>
    </row>
    <row r="5" spans="1:20" x14ac:dyDescent="0.25">
      <c r="A5" s="54"/>
      <c r="B5" s="54"/>
      <c r="C5" s="54"/>
      <c r="D5" s="54"/>
      <c r="E5" s="54"/>
      <c r="F5" s="54"/>
      <c r="G5" s="50"/>
      <c r="H5" s="50"/>
      <c r="I5" s="50"/>
      <c r="J5" s="3">
        <v>1</v>
      </c>
      <c r="K5" s="3">
        <v>2</v>
      </c>
      <c r="L5" s="3">
        <v>3</v>
      </c>
      <c r="M5" s="3">
        <v>4</v>
      </c>
      <c r="N5" s="3">
        <v>5</v>
      </c>
      <c r="O5" s="3" t="s">
        <v>11</v>
      </c>
      <c r="P5" s="71"/>
      <c r="Q5" s="50"/>
      <c r="R5" s="50"/>
      <c r="S5" s="50"/>
      <c r="T5" s="49"/>
    </row>
    <row r="7" spans="1:20" ht="18.75" x14ac:dyDescent="0.3">
      <c r="A7" s="2">
        <v>1</v>
      </c>
      <c r="B7" s="30" t="s">
        <v>34</v>
      </c>
      <c r="C7" s="28" t="s">
        <v>35</v>
      </c>
      <c r="D7" s="28" t="s">
        <v>23</v>
      </c>
      <c r="E7" s="29"/>
      <c r="F7" s="22" t="s">
        <v>32</v>
      </c>
      <c r="G7" s="31" t="s">
        <v>36</v>
      </c>
      <c r="H7" s="22">
        <v>9</v>
      </c>
      <c r="I7" s="24">
        <v>9</v>
      </c>
      <c r="J7" s="25">
        <v>7</v>
      </c>
      <c r="K7" s="25">
        <v>7</v>
      </c>
      <c r="L7" s="25">
        <v>7</v>
      </c>
      <c r="M7" s="25">
        <v>5</v>
      </c>
      <c r="N7" s="25">
        <v>6</v>
      </c>
      <c r="O7" s="22">
        <f t="shared" ref="O7:O13" si="0">SUM(J7:N7)</f>
        <v>32</v>
      </c>
      <c r="P7" s="26">
        <v>2</v>
      </c>
      <c r="Q7" s="26">
        <f>SUM(O7:P7)</f>
        <v>34</v>
      </c>
      <c r="R7" s="26"/>
      <c r="S7" s="27" t="s">
        <v>37</v>
      </c>
      <c r="T7" s="32" t="str">
        <f>'[1]4 класс'!$K$74</f>
        <v>Заболотная В. В.</v>
      </c>
    </row>
    <row r="8" spans="1:20" ht="18.75" x14ac:dyDescent="0.3">
      <c r="A8" s="2">
        <v>2</v>
      </c>
      <c r="B8" s="28" t="s">
        <v>38</v>
      </c>
      <c r="C8" s="28" t="s">
        <v>39</v>
      </c>
      <c r="D8" s="28" t="s">
        <v>40</v>
      </c>
      <c r="E8" s="21"/>
      <c r="F8" s="22" t="s">
        <v>32</v>
      </c>
      <c r="G8" s="31" t="s">
        <v>41</v>
      </c>
      <c r="H8" s="22">
        <v>9</v>
      </c>
      <c r="I8" s="24">
        <v>9</v>
      </c>
      <c r="J8" s="22">
        <v>1</v>
      </c>
      <c r="K8" s="22">
        <v>7</v>
      </c>
      <c r="L8" s="22">
        <v>7</v>
      </c>
      <c r="M8" s="22">
        <v>7</v>
      </c>
      <c r="N8" s="22">
        <v>0</v>
      </c>
      <c r="O8" s="22">
        <f t="shared" si="0"/>
        <v>22</v>
      </c>
      <c r="P8" s="26">
        <v>6</v>
      </c>
      <c r="Q8" s="26">
        <f>SUM(O8:P8)</f>
        <v>28</v>
      </c>
      <c r="R8" s="26"/>
      <c r="S8" s="27" t="s">
        <v>37</v>
      </c>
      <c r="T8" s="28" t="s">
        <v>42</v>
      </c>
    </row>
    <row r="9" spans="1:20" ht="18.75" x14ac:dyDescent="0.3">
      <c r="A9" s="2">
        <v>3</v>
      </c>
      <c r="B9" s="32" t="s">
        <v>43</v>
      </c>
      <c r="C9" s="32" t="s">
        <v>44</v>
      </c>
      <c r="D9" s="32" t="s">
        <v>45</v>
      </c>
      <c r="E9" s="29"/>
      <c r="F9" s="22" t="s">
        <v>32</v>
      </c>
      <c r="G9" s="33" t="s">
        <v>46</v>
      </c>
      <c r="H9" s="22">
        <v>9</v>
      </c>
      <c r="I9" s="24">
        <v>9</v>
      </c>
      <c r="J9" s="25">
        <v>7</v>
      </c>
      <c r="K9" s="25">
        <v>7</v>
      </c>
      <c r="L9" s="25">
        <v>7</v>
      </c>
      <c r="M9" s="25">
        <v>4</v>
      </c>
      <c r="N9" s="25">
        <v>0</v>
      </c>
      <c r="O9" s="22">
        <f t="shared" si="0"/>
        <v>25</v>
      </c>
      <c r="P9" s="26"/>
      <c r="Q9" s="26">
        <f>SUM(O9:P9)</f>
        <v>25</v>
      </c>
      <c r="R9" s="26"/>
      <c r="S9" s="27" t="s">
        <v>47</v>
      </c>
      <c r="T9" s="32" t="s">
        <v>48</v>
      </c>
    </row>
    <row r="10" spans="1:20" ht="18.75" x14ac:dyDescent="0.3">
      <c r="A10" s="2">
        <v>4</v>
      </c>
      <c r="B10" s="32" t="s">
        <v>49</v>
      </c>
      <c r="C10" s="32" t="s">
        <v>50</v>
      </c>
      <c r="D10" s="32" t="s">
        <v>51</v>
      </c>
      <c r="E10" s="29"/>
      <c r="F10" s="22" t="s">
        <v>32</v>
      </c>
      <c r="G10" s="33" t="s">
        <v>46</v>
      </c>
      <c r="H10" s="22">
        <v>9</v>
      </c>
      <c r="I10" s="24">
        <v>9</v>
      </c>
      <c r="J10" s="25">
        <v>7</v>
      </c>
      <c r="K10" s="25">
        <v>7</v>
      </c>
      <c r="L10" s="25">
        <v>4</v>
      </c>
      <c r="M10" s="25">
        <v>7</v>
      </c>
      <c r="N10" s="25">
        <v>0</v>
      </c>
      <c r="O10" s="22">
        <f t="shared" si="0"/>
        <v>25</v>
      </c>
      <c r="P10" s="26"/>
      <c r="Q10" s="26">
        <f>SUM(O10:P10)</f>
        <v>25</v>
      </c>
      <c r="R10" s="26"/>
      <c r="S10" s="27" t="s">
        <v>47</v>
      </c>
      <c r="T10" s="32" t="s">
        <v>52</v>
      </c>
    </row>
    <row r="11" spans="1:20" ht="18.75" x14ac:dyDescent="0.3">
      <c r="A11" s="2">
        <v>5</v>
      </c>
      <c r="B11" s="30" t="s">
        <v>53</v>
      </c>
      <c r="C11" s="28" t="s">
        <v>21</v>
      </c>
      <c r="D11" s="28" t="s">
        <v>54</v>
      </c>
      <c r="E11" s="21"/>
      <c r="F11" s="22" t="s">
        <v>32</v>
      </c>
      <c r="G11" s="31" t="s">
        <v>55</v>
      </c>
      <c r="H11" s="22">
        <v>9</v>
      </c>
      <c r="I11" s="24">
        <v>9</v>
      </c>
      <c r="J11" s="25">
        <v>7</v>
      </c>
      <c r="K11" s="25">
        <v>7</v>
      </c>
      <c r="L11" s="25">
        <v>1</v>
      </c>
      <c r="M11" s="25">
        <v>5</v>
      </c>
      <c r="N11" s="25">
        <v>0</v>
      </c>
      <c r="O11" s="22">
        <f t="shared" si="0"/>
        <v>20</v>
      </c>
      <c r="P11" s="26"/>
      <c r="Q11" s="26">
        <f>SUM(O11:P11)</f>
        <v>20</v>
      </c>
      <c r="R11" s="26"/>
      <c r="S11" s="27" t="s">
        <v>47</v>
      </c>
      <c r="T11" s="30" t="s">
        <v>56</v>
      </c>
    </row>
    <row r="12" spans="1:20" ht="18.75" x14ac:dyDescent="0.3">
      <c r="A12" s="2">
        <v>6</v>
      </c>
      <c r="B12" s="28" t="s">
        <v>57</v>
      </c>
      <c r="C12" s="28" t="s">
        <v>58</v>
      </c>
      <c r="D12" s="28" t="s">
        <v>59</v>
      </c>
      <c r="E12" s="21"/>
      <c r="F12" s="22" t="s">
        <v>32</v>
      </c>
      <c r="G12" s="31" t="s">
        <v>60</v>
      </c>
      <c r="H12" s="22">
        <v>9</v>
      </c>
      <c r="I12" s="24">
        <v>9</v>
      </c>
      <c r="J12" s="25">
        <v>5</v>
      </c>
      <c r="K12" s="25">
        <v>0</v>
      </c>
      <c r="L12" s="25">
        <v>7</v>
      </c>
      <c r="M12" s="25">
        <v>7</v>
      </c>
      <c r="N12" s="25">
        <v>0</v>
      </c>
      <c r="O12" s="22">
        <f t="shared" si="0"/>
        <v>19</v>
      </c>
      <c r="P12" s="26"/>
      <c r="Q12" s="26">
        <f>SUM(O12:P12)</f>
        <v>19</v>
      </c>
      <c r="R12" s="26"/>
      <c r="S12" s="27" t="s">
        <v>47</v>
      </c>
      <c r="T12" s="28" t="s">
        <v>61</v>
      </c>
    </row>
    <row r="13" spans="1:20" ht="18.75" x14ac:dyDescent="0.3">
      <c r="A13" s="2">
        <v>7</v>
      </c>
      <c r="B13" s="28" t="s">
        <v>62</v>
      </c>
      <c r="C13" s="28" t="s">
        <v>63</v>
      </c>
      <c r="D13" s="28" t="s">
        <v>64</v>
      </c>
      <c r="E13" s="29"/>
      <c r="F13" s="22" t="s">
        <v>32</v>
      </c>
      <c r="G13" s="23" t="s">
        <v>65</v>
      </c>
      <c r="H13" s="22">
        <v>9</v>
      </c>
      <c r="I13" s="24">
        <v>9</v>
      </c>
      <c r="J13" s="25">
        <v>1</v>
      </c>
      <c r="K13" s="25">
        <v>7</v>
      </c>
      <c r="L13" s="25">
        <v>3</v>
      </c>
      <c r="M13" s="25">
        <v>7</v>
      </c>
      <c r="N13" s="25">
        <v>0</v>
      </c>
      <c r="O13" s="22">
        <f t="shared" si="0"/>
        <v>18</v>
      </c>
      <c r="P13" s="26"/>
      <c r="Q13" s="26">
        <f>SUM(O13:P13)</f>
        <v>18</v>
      </c>
      <c r="R13" s="26"/>
      <c r="S13" s="27" t="s">
        <v>47</v>
      </c>
      <c r="T13" s="28" t="s">
        <v>52</v>
      </c>
    </row>
    <row r="15" spans="1:20" ht="18.75" x14ac:dyDescent="0.3">
      <c r="A15" s="2">
        <v>1</v>
      </c>
      <c r="B15" s="30" t="s">
        <v>97</v>
      </c>
      <c r="C15" s="30" t="s">
        <v>20</v>
      </c>
      <c r="D15" s="30" t="s">
        <v>83</v>
      </c>
      <c r="E15" s="29"/>
      <c r="F15" s="22" t="s">
        <v>32</v>
      </c>
      <c r="G15" s="30" t="s">
        <v>98</v>
      </c>
      <c r="H15" s="25">
        <v>10</v>
      </c>
      <c r="I15" s="24">
        <v>10</v>
      </c>
      <c r="J15" s="25">
        <v>7</v>
      </c>
      <c r="K15" s="25">
        <v>7</v>
      </c>
      <c r="L15" s="25">
        <v>7</v>
      </c>
      <c r="M15" s="25">
        <v>7</v>
      </c>
      <c r="N15" s="25">
        <v>7</v>
      </c>
      <c r="O15" s="22">
        <f t="shared" ref="O15:O24" si="1">SUM(J15:N15)</f>
        <v>35</v>
      </c>
      <c r="P15" s="26"/>
      <c r="Q15" s="26">
        <f>SUM(O15:P15)</f>
        <v>35</v>
      </c>
      <c r="R15" s="26"/>
      <c r="S15" s="27" t="s">
        <v>37</v>
      </c>
      <c r="T15" s="30" t="s">
        <v>99</v>
      </c>
    </row>
    <row r="16" spans="1:20" ht="18.75" x14ac:dyDescent="0.3">
      <c r="A16" s="2">
        <v>2</v>
      </c>
      <c r="B16" s="28" t="s">
        <v>100</v>
      </c>
      <c r="C16" s="28" t="s">
        <v>26</v>
      </c>
      <c r="D16" s="28" t="s">
        <v>69</v>
      </c>
      <c r="E16" s="21"/>
      <c r="F16" s="22" t="s">
        <v>32</v>
      </c>
      <c r="G16" s="31" t="s">
        <v>41</v>
      </c>
      <c r="H16" s="25">
        <v>10</v>
      </c>
      <c r="I16" s="24">
        <v>10</v>
      </c>
      <c r="J16" s="22">
        <v>7</v>
      </c>
      <c r="K16" s="22">
        <v>7</v>
      </c>
      <c r="L16" s="22">
        <v>7</v>
      </c>
      <c r="M16" s="22">
        <v>1</v>
      </c>
      <c r="N16" s="22">
        <v>7</v>
      </c>
      <c r="O16" s="22">
        <f t="shared" si="1"/>
        <v>29</v>
      </c>
      <c r="P16" s="26">
        <v>0</v>
      </c>
      <c r="Q16" s="26">
        <f>SUM(O16:P16)</f>
        <v>29</v>
      </c>
      <c r="R16" s="26"/>
      <c r="S16" s="27" t="s">
        <v>37</v>
      </c>
      <c r="T16" s="28" t="s">
        <v>101</v>
      </c>
    </row>
    <row r="17" spans="1:21" ht="18.75" x14ac:dyDescent="0.3">
      <c r="A17" s="2">
        <v>3</v>
      </c>
      <c r="B17" s="28" t="s">
        <v>102</v>
      </c>
      <c r="C17" s="28" t="s">
        <v>35</v>
      </c>
      <c r="D17" s="28" t="s">
        <v>72</v>
      </c>
      <c r="E17" s="21"/>
      <c r="F17" s="22" t="s">
        <v>32</v>
      </c>
      <c r="G17" s="34" t="s">
        <v>82</v>
      </c>
      <c r="H17" s="25">
        <v>10</v>
      </c>
      <c r="I17" s="24">
        <v>10</v>
      </c>
      <c r="J17" s="22">
        <v>7</v>
      </c>
      <c r="K17" s="22">
        <v>7</v>
      </c>
      <c r="L17" s="22">
        <v>7</v>
      </c>
      <c r="M17" s="22">
        <v>4</v>
      </c>
      <c r="N17" s="22">
        <v>1</v>
      </c>
      <c r="O17" s="22">
        <f t="shared" si="1"/>
        <v>26</v>
      </c>
      <c r="P17" s="26"/>
      <c r="Q17" s="26">
        <f>SUM(O17:P17)</f>
        <v>26</v>
      </c>
      <c r="R17" s="26"/>
      <c r="S17" s="27" t="s">
        <v>47</v>
      </c>
      <c r="T17" s="28" t="s">
        <v>93</v>
      </c>
    </row>
    <row r="18" spans="1:21" ht="18.75" x14ac:dyDescent="0.3">
      <c r="A18" s="2">
        <v>4</v>
      </c>
      <c r="B18" s="30" t="s">
        <v>103</v>
      </c>
      <c r="C18" s="30" t="s">
        <v>104</v>
      </c>
      <c r="D18" s="30" t="s">
        <v>29</v>
      </c>
      <c r="E18" s="29"/>
      <c r="F18" s="22" t="s">
        <v>32</v>
      </c>
      <c r="G18" s="30" t="s">
        <v>98</v>
      </c>
      <c r="H18" s="25">
        <v>10</v>
      </c>
      <c r="I18" s="24">
        <v>10</v>
      </c>
      <c r="J18" s="25">
        <v>7</v>
      </c>
      <c r="K18" s="25">
        <v>7</v>
      </c>
      <c r="L18" s="25" t="s">
        <v>67</v>
      </c>
      <c r="M18" s="25">
        <v>4</v>
      </c>
      <c r="N18" s="25">
        <v>7</v>
      </c>
      <c r="O18" s="22">
        <f t="shared" si="1"/>
        <v>25</v>
      </c>
      <c r="P18" s="26"/>
      <c r="Q18" s="26">
        <f>SUM(O18:P18)</f>
        <v>25</v>
      </c>
      <c r="R18" s="26"/>
      <c r="S18" s="27" t="s">
        <v>47</v>
      </c>
      <c r="T18" s="30" t="s">
        <v>99</v>
      </c>
    </row>
    <row r="19" spans="1:21" ht="18.75" x14ac:dyDescent="0.3">
      <c r="A19" s="2">
        <v>5</v>
      </c>
      <c r="B19" s="28" t="s">
        <v>105</v>
      </c>
      <c r="C19" s="28" t="s">
        <v>88</v>
      </c>
      <c r="D19" s="28" t="s">
        <v>51</v>
      </c>
      <c r="E19" s="21"/>
      <c r="F19" s="22" t="s">
        <v>32</v>
      </c>
      <c r="G19" s="31" t="s">
        <v>71</v>
      </c>
      <c r="H19" s="25">
        <v>10</v>
      </c>
      <c r="I19" s="24">
        <v>10</v>
      </c>
      <c r="J19" s="25">
        <v>7</v>
      </c>
      <c r="K19" s="25">
        <v>7</v>
      </c>
      <c r="L19" s="25">
        <v>2</v>
      </c>
      <c r="M19" s="25" t="s">
        <v>67</v>
      </c>
      <c r="N19" s="25">
        <v>7</v>
      </c>
      <c r="O19" s="22">
        <f t="shared" si="1"/>
        <v>23</v>
      </c>
      <c r="P19" s="26"/>
      <c r="Q19" s="26">
        <f>SUM(O19:P19)</f>
        <v>23</v>
      </c>
      <c r="R19" s="26"/>
      <c r="S19" s="27" t="s">
        <v>47</v>
      </c>
      <c r="T19" s="28" t="s">
        <v>106</v>
      </c>
    </row>
    <row r="20" spans="1:21" ht="18.75" x14ac:dyDescent="0.3">
      <c r="A20" s="2">
        <v>6</v>
      </c>
      <c r="B20" s="28" t="s">
        <v>107</v>
      </c>
      <c r="C20" s="28" t="s">
        <v>108</v>
      </c>
      <c r="D20" s="28" t="s">
        <v>109</v>
      </c>
      <c r="E20" s="21"/>
      <c r="F20" s="22" t="s">
        <v>32</v>
      </c>
      <c r="G20" s="31" t="s">
        <v>41</v>
      </c>
      <c r="H20" s="25">
        <v>10</v>
      </c>
      <c r="I20" s="24">
        <v>10</v>
      </c>
      <c r="J20" s="22">
        <v>7</v>
      </c>
      <c r="K20" s="22">
        <v>0</v>
      </c>
      <c r="L20" s="22">
        <v>7</v>
      </c>
      <c r="M20" s="22">
        <v>3</v>
      </c>
      <c r="N20" s="22">
        <v>5</v>
      </c>
      <c r="O20" s="22">
        <f t="shared" si="1"/>
        <v>22</v>
      </c>
      <c r="P20" s="26"/>
      <c r="Q20" s="26">
        <f>SUM(O20:P20)</f>
        <v>22</v>
      </c>
      <c r="R20" s="26"/>
      <c r="S20" s="27" t="s">
        <v>47</v>
      </c>
      <c r="T20" s="28" t="s">
        <v>101</v>
      </c>
    </row>
    <row r="21" spans="1:21" ht="18.75" x14ac:dyDescent="0.3">
      <c r="A21" s="2">
        <v>7</v>
      </c>
      <c r="B21" s="28" t="s">
        <v>110</v>
      </c>
      <c r="C21" s="28" t="s">
        <v>76</v>
      </c>
      <c r="D21" s="28" t="s">
        <v>29</v>
      </c>
      <c r="E21" s="21"/>
      <c r="F21" s="22" t="s">
        <v>32</v>
      </c>
      <c r="G21" s="31" t="s">
        <v>85</v>
      </c>
      <c r="H21" s="25">
        <v>10</v>
      </c>
      <c r="I21" s="24">
        <v>10</v>
      </c>
      <c r="J21" s="25" t="s">
        <v>67</v>
      </c>
      <c r="K21" s="25">
        <v>7</v>
      </c>
      <c r="L21" s="25" t="s">
        <v>67</v>
      </c>
      <c r="M21" s="25">
        <v>7</v>
      </c>
      <c r="N21" s="25">
        <v>7</v>
      </c>
      <c r="O21" s="22">
        <f t="shared" si="1"/>
        <v>21</v>
      </c>
      <c r="P21" s="26"/>
      <c r="Q21" s="26">
        <f>SUM(O21:P21)</f>
        <v>21</v>
      </c>
      <c r="R21" s="26"/>
      <c r="S21" s="27" t="s">
        <v>47</v>
      </c>
      <c r="T21" s="28" t="s">
        <v>111</v>
      </c>
    </row>
    <row r="22" spans="1:21" ht="18.75" x14ac:dyDescent="0.3">
      <c r="A22" s="2">
        <v>8</v>
      </c>
      <c r="B22" s="28" t="s">
        <v>112</v>
      </c>
      <c r="C22" s="28" t="s">
        <v>113</v>
      </c>
      <c r="D22" s="28" t="s">
        <v>40</v>
      </c>
      <c r="E22" s="21"/>
      <c r="F22" s="22" t="s">
        <v>32</v>
      </c>
      <c r="G22" s="31" t="s">
        <v>41</v>
      </c>
      <c r="H22" s="25">
        <v>10</v>
      </c>
      <c r="I22" s="24">
        <v>10</v>
      </c>
      <c r="J22" s="35" t="s">
        <v>67</v>
      </c>
      <c r="K22" s="36">
        <v>7</v>
      </c>
      <c r="L22" s="36">
        <v>7</v>
      </c>
      <c r="M22" s="36">
        <v>0</v>
      </c>
      <c r="N22" s="36">
        <v>5</v>
      </c>
      <c r="O22" s="22">
        <f t="shared" si="1"/>
        <v>19</v>
      </c>
      <c r="P22" s="26"/>
      <c r="Q22" s="26">
        <f>SUM(O22:P22)</f>
        <v>19</v>
      </c>
      <c r="R22" s="26"/>
      <c r="S22" s="27" t="s">
        <v>47</v>
      </c>
      <c r="T22" s="28" t="s">
        <v>101</v>
      </c>
    </row>
    <row r="23" spans="1:21" ht="18.75" x14ac:dyDescent="0.3">
      <c r="A23" s="2">
        <v>9</v>
      </c>
      <c r="B23" s="32" t="s">
        <v>114</v>
      </c>
      <c r="C23" s="32" t="s">
        <v>91</v>
      </c>
      <c r="D23" s="32" t="s">
        <v>22</v>
      </c>
      <c r="E23" s="29"/>
      <c r="F23" s="22" t="s">
        <v>32</v>
      </c>
      <c r="G23" s="32" t="s">
        <v>46</v>
      </c>
      <c r="H23" s="25">
        <v>10</v>
      </c>
      <c r="I23" s="24">
        <v>10</v>
      </c>
      <c r="J23" s="25">
        <v>0</v>
      </c>
      <c r="K23" s="25">
        <v>7</v>
      </c>
      <c r="L23" s="25">
        <v>3</v>
      </c>
      <c r="M23" s="25">
        <v>5</v>
      </c>
      <c r="N23" s="25">
        <v>4</v>
      </c>
      <c r="O23" s="22">
        <f t="shared" si="1"/>
        <v>19</v>
      </c>
      <c r="P23" s="26"/>
      <c r="Q23" s="26">
        <f>SUM(O23:P23)</f>
        <v>19</v>
      </c>
      <c r="R23" s="26"/>
      <c r="S23" s="27" t="s">
        <v>47</v>
      </c>
      <c r="T23" s="32" t="s">
        <v>115</v>
      </c>
    </row>
    <row r="24" spans="1:21" ht="18.75" x14ac:dyDescent="0.3">
      <c r="A24" s="2">
        <v>10</v>
      </c>
      <c r="B24" s="32" t="s">
        <v>116</v>
      </c>
      <c r="C24" s="32" t="s">
        <v>79</v>
      </c>
      <c r="D24" s="32" t="s">
        <v>78</v>
      </c>
      <c r="E24" s="29"/>
      <c r="F24" s="22" t="s">
        <v>32</v>
      </c>
      <c r="G24" s="32" t="s">
        <v>46</v>
      </c>
      <c r="H24" s="25">
        <v>10</v>
      </c>
      <c r="I24" s="24">
        <v>10</v>
      </c>
      <c r="J24" s="25" t="s">
        <v>67</v>
      </c>
      <c r="K24" s="25">
        <v>7</v>
      </c>
      <c r="L24" s="25">
        <v>5</v>
      </c>
      <c r="M24" s="25" t="s">
        <v>67</v>
      </c>
      <c r="N24" s="25">
        <v>7</v>
      </c>
      <c r="O24" s="22">
        <f t="shared" si="1"/>
        <v>19</v>
      </c>
      <c r="P24" s="26"/>
      <c r="Q24" s="26">
        <f>SUM(O24:P24)</f>
        <v>19</v>
      </c>
      <c r="R24" s="26"/>
      <c r="S24" s="27" t="s">
        <v>47</v>
      </c>
      <c r="T24" s="32" t="s">
        <v>115</v>
      </c>
    </row>
    <row r="26" spans="1:21" ht="18.75" x14ac:dyDescent="0.3">
      <c r="A26" s="2">
        <v>1</v>
      </c>
      <c r="B26" s="28" t="s">
        <v>117</v>
      </c>
      <c r="C26" s="28" t="s">
        <v>89</v>
      </c>
      <c r="D26" s="28" t="s">
        <v>22</v>
      </c>
      <c r="E26" s="21"/>
      <c r="F26" s="22" t="s">
        <v>32</v>
      </c>
      <c r="G26" s="23" t="s">
        <v>66</v>
      </c>
      <c r="H26" s="22">
        <v>11</v>
      </c>
      <c r="I26" s="24">
        <v>11</v>
      </c>
      <c r="J26" s="22">
        <v>2</v>
      </c>
      <c r="K26" s="22">
        <v>7</v>
      </c>
      <c r="L26" s="22">
        <v>7</v>
      </c>
      <c r="M26" s="22">
        <v>5</v>
      </c>
      <c r="N26" s="22">
        <v>7</v>
      </c>
      <c r="O26" s="22">
        <f t="shared" ref="O26:O28" si="2">SUM(J26:N26)</f>
        <v>28</v>
      </c>
      <c r="P26" s="26">
        <v>2</v>
      </c>
      <c r="Q26" s="26">
        <f>SUM(O26:P26)</f>
        <v>30</v>
      </c>
      <c r="R26" s="26"/>
      <c r="S26" s="27" t="s">
        <v>37</v>
      </c>
      <c r="T26" s="28" t="s">
        <v>118</v>
      </c>
      <c r="U26" s="37"/>
    </row>
    <row r="27" spans="1:21" ht="18.75" x14ac:dyDescent="0.3">
      <c r="A27" s="2">
        <v>2</v>
      </c>
      <c r="B27" s="32" t="s">
        <v>119</v>
      </c>
      <c r="C27" s="32" t="s">
        <v>95</v>
      </c>
      <c r="D27" s="32" t="s">
        <v>29</v>
      </c>
      <c r="E27" s="21"/>
      <c r="F27" s="22" t="s">
        <v>32</v>
      </c>
      <c r="G27" s="33" t="s">
        <v>46</v>
      </c>
      <c r="H27" s="22">
        <v>11</v>
      </c>
      <c r="I27" s="24">
        <v>11</v>
      </c>
      <c r="J27" s="25">
        <v>7</v>
      </c>
      <c r="K27" s="25">
        <v>7</v>
      </c>
      <c r="L27" s="25">
        <v>7</v>
      </c>
      <c r="M27" s="25">
        <v>5</v>
      </c>
      <c r="N27" s="25" t="s">
        <v>67</v>
      </c>
      <c r="O27" s="22">
        <f t="shared" si="2"/>
        <v>26</v>
      </c>
      <c r="P27" s="26"/>
      <c r="Q27" s="26">
        <f>SUM(O27:P27)</f>
        <v>26</v>
      </c>
      <c r="R27" s="26"/>
      <c r="S27" s="27" t="s">
        <v>47</v>
      </c>
      <c r="T27" s="32" t="s">
        <v>120</v>
      </c>
      <c r="U27" s="37"/>
    </row>
    <row r="28" spans="1:21" ht="18.75" x14ac:dyDescent="0.3">
      <c r="A28" s="2">
        <v>3</v>
      </c>
      <c r="B28" s="28" t="s">
        <v>121</v>
      </c>
      <c r="C28" s="28" t="s">
        <v>35</v>
      </c>
      <c r="D28" s="28" t="s">
        <v>51</v>
      </c>
      <c r="E28" s="21"/>
      <c r="F28" s="22" t="s">
        <v>32</v>
      </c>
      <c r="G28" s="31" t="s">
        <v>41</v>
      </c>
      <c r="H28" s="22">
        <v>11</v>
      </c>
      <c r="I28" s="24">
        <v>11</v>
      </c>
      <c r="J28" s="22">
        <v>7</v>
      </c>
      <c r="K28" s="22">
        <v>4</v>
      </c>
      <c r="L28" s="22">
        <v>3</v>
      </c>
      <c r="M28" s="22">
        <v>3</v>
      </c>
      <c r="N28" s="22">
        <v>7</v>
      </c>
      <c r="O28" s="22">
        <f t="shared" si="2"/>
        <v>24</v>
      </c>
      <c r="P28" s="26">
        <v>0</v>
      </c>
      <c r="Q28" s="26">
        <f>SUM(O28:P28)</f>
        <v>24</v>
      </c>
      <c r="R28" s="26"/>
      <c r="S28" s="27" t="s">
        <v>47</v>
      </c>
      <c r="T28" s="28" t="s">
        <v>122</v>
      </c>
      <c r="U28" s="37"/>
    </row>
  </sheetData>
  <mergeCells count="17">
    <mergeCell ref="A2:T2"/>
    <mergeCell ref="A3:T3"/>
    <mergeCell ref="A4:A5"/>
    <mergeCell ref="B4:B5"/>
    <mergeCell ref="C4:C5"/>
    <mergeCell ref="D4:D5"/>
    <mergeCell ref="E4:E5"/>
    <mergeCell ref="F4:F5"/>
    <mergeCell ref="G4:G5"/>
    <mergeCell ref="H4:H5"/>
    <mergeCell ref="T4:T5"/>
    <mergeCell ref="I4:I5"/>
    <mergeCell ref="J4:O4"/>
    <mergeCell ref="P4:P5"/>
    <mergeCell ref="Q4:Q5"/>
    <mergeCell ref="R4:R5"/>
    <mergeCell ref="S4:S5"/>
  </mergeCells>
  <hyperlinks>
    <hyperlink ref="G8:G10" r:id="rId1" display="https://bilgim2.edusev.ru/" xr:uid="{00000000-0004-0000-0100-000004000000}"/>
    <hyperlink ref="G26" r:id="rId2" display="https://bilgim2.edusev.ru/" xr:uid="{00000000-0004-0000-0100-000005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1"/>
  <sheetViews>
    <sheetView topLeftCell="A6" workbookViewId="0">
      <selection activeCell="M29" sqref="M29"/>
    </sheetView>
  </sheetViews>
  <sheetFormatPr defaultRowHeight="15" x14ac:dyDescent="0.25"/>
  <cols>
    <col min="1" max="1" width="5.140625" customWidth="1"/>
    <col min="2" max="2" width="12.28515625" customWidth="1"/>
    <col min="7" max="7" width="27.7109375" customWidth="1"/>
  </cols>
  <sheetData>
    <row r="1" spans="1:2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21" x14ac:dyDescent="0.25">
      <c r="A2" s="58" t="s">
        <v>124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1:20" ht="21" x14ac:dyDescent="0.25">
      <c r="A3" s="59" t="s">
        <v>16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1:20" x14ac:dyDescent="0.25">
      <c r="A4" s="61" t="s">
        <v>0</v>
      </c>
      <c r="B4" s="61" t="s">
        <v>1</v>
      </c>
      <c r="C4" s="61" t="s">
        <v>2</v>
      </c>
      <c r="D4" s="61" t="s">
        <v>3</v>
      </c>
      <c r="E4" s="56" t="s">
        <v>13</v>
      </c>
      <c r="F4" s="56" t="s">
        <v>14</v>
      </c>
      <c r="G4" s="56" t="s">
        <v>125</v>
      </c>
      <c r="H4" s="56" t="s">
        <v>4</v>
      </c>
      <c r="I4" s="56" t="s">
        <v>5</v>
      </c>
      <c r="J4" s="57" t="s">
        <v>15</v>
      </c>
      <c r="K4" s="57"/>
      <c r="L4" s="57"/>
      <c r="M4" s="57"/>
      <c r="N4" s="57"/>
      <c r="O4" s="57"/>
      <c r="P4" s="56" t="s">
        <v>6</v>
      </c>
      <c r="Q4" s="56" t="s">
        <v>7</v>
      </c>
      <c r="R4" s="56" t="s">
        <v>9</v>
      </c>
      <c r="S4" s="56" t="s">
        <v>8</v>
      </c>
      <c r="T4" s="55" t="s">
        <v>10</v>
      </c>
    </row>
    <row r="5" spans="1:20" x14ac:dyDescent="0.25">
      <c r="A5" s="61"/>
      <c r="B5" s="61"/>
      <c r="C5" s="61"/>
      <c r="D5" s="61"/>
      <c r="E5" s="56"/>
      <c r="F5" s="56"/>
      <c r="G5" s="56"/>
      <c r="H5" s="56"/>
      <c r="I5" s="56"/>
      <c r="J5" s="6">
        <v>1</v>
      </c>
      <c r="K5" s="6">
        <v>2</v>
      </c>
      <c r="L5" s="6">
        <v>3</v>
      </c>
      <c r="M5" s="6">
        <v>4</v>
      </c>
      <c r="N5" s="6">
        <v>5</v>
      </c>
      <c r="O5" s="6" t="s">
        <v>11</v>
      </c>
      <c r="P5" s="56"/>
      <c r="Q5" s="56"/>
      <c r="R5" s="56"/>
      <c r="S5" s="56"/>
      <c r="T5" s="55"/>
    </row>
    <row r="7" spans="1:20" x14ac:dyDescent="0.25">
      <c r="A7">
        <v>1</v>
      </c>
      <c r="B7" t="s">
        <v>133</v>
      </c>
      <c r="C7" t="s">
        <v>134</v>
      </c>
      <c r="D7" t="s">
        <v>83</v>
      </c>
      <c r="G7" t="s">
        <v>135</v>
      </c>
      <c r="H7">
        <v>9</v>
      </c>
      <c r="I7">
        <v>9</v>
      </c>
      <c r="J7">
        <v>7</v>
      </c>
      <c r="K7">
        <v>0</v>
      </c>
      <c r="L7">
        <v>7</v>
      </c>
      <c r="M7">
        <v>2</v>
      </c>
      <c r="N7">
        <v>7</v>
      </c>
      <c r="O7">
        <f t="shared" ref="O7:O8" si="0">SUM(J7:N7)</f>
        <v>23</v>
      </c>
      <c r="Q7">
        <f>SUM(O7,P7)</f>
        <v>23</v>
      </c>
      <c r="S7" t="s">
        <v>33</v>
      </c>
      <c r="T7" t="s">
        <v>127</v>
      </c>
    </row>
    <row r="8" spans="1:20" x14ac:dyDescent="0.25">
      <c r="A8">
        <v>2</v>
      </c>
      <c r="B8" t="s">
        <v>136</v>
      </c>
      <c r="C8" t="s">
        <v>19</v>
      </c>
      <c r="D8" t="s">
        <v>73</v>
      </c>
      <c r="G8" t="s">
        <v>135</v>
      </c>
      <c r="H8">
        <v>9</v>
      </c>
      <c r="I8">
        <v>9</v>
      </c>
      <c r="J8">
        <v>7</v>
      </c>
      <c r="K8">
        <v>0</v>
      </c>
      <c r="L8">
        <v>7</v>
      </c>
      <c r="M8">
        <v>2</v>
      </c>
      <c r="N8">
        <v>2</v>
      </c>
      <c r="O8">
        <f t="shared" si="0"/>
        <v>18</v>
      </c>
      <c r="Q8">
        <f>SUM(O8,P8)</f>
        <v>18</v>
      </c>
      <c r="S8" t="s">
        <v>33</v>
      </c>
      <c r="T8" t="s">
        <v>127</v>
      </c>
    </row>
    <row r="10" spans="1:20" x14ac:dyDescent="0.25">
      <c r="A10">
        <v>1</v>
      </c>
      <c r="B10" t="s">
        <v>139</v>
      </c>
      <c r="C10" t="s">
        <v>24</v>
      </c>
      <c r="D10" t="s">
        <v>140</v>
      </c>
      <c r="G10" t="s">
        <v>128</v>
      </c>
      <c r="H10">
        <v>10</v>
      </c>
      <c r="I10">
        <v>10</v>
      </c>
      <c r="J10">
        <v>7</v>
      </c>
      <c r="K10">
        <v>7</v>
      </c>
      <c r="L10">
        <v>7</v>
      </c>
      <c r="M10">
        <v>7</v>
      </c>
      <c r="N10">
        <v>4</v>
      </c>
      <c r="O10">
        <f t="shared" ref="O10:O19" si="1">SUM(J10:N10)</f>
        <v>32</v>
      </c>
      <c r="Q10">
        <f t="shared" ref="Q10:Q19" si="2">SUM(O10,P10)</f>
        <v>32</v>
      </c>
      <c r="S10" t="s">
        <v>126</v>
      </c>
      <c r="T10" t="s">
        <v>141</v>
      </c>
    </row>
    <row r="11" spans="1:20" x14ac:dyDescent="0.25">
      <c r="A11">
        <v>2</v>
      </c>
      <c r="B11" t="s">
        <v>142</v>
      </c>
      <c r="C11" t="s">
        <v>74</v>
      </c>
      <c r="D11" t="s">
        <v>94</v>
      </c>
      <c r="G11" t="s">
        <v>130</v>
      </c>
      <c r="H11">
        <v>10</v>
      </c>
      <c r="I11">
        <v>10</v>
      </c>
      <c r="J11">
        <v>7</v>
      </c>
      <c r="K11">
        <v>7</v>
      </c>
      <c r="L11">
        <v>7</v>
      </c>
      <c r="M11" t="s">
        <v>67</v>
      </c>
      <c r="N11">
        <v>7</v>
      </c>
      <c r="O11">
        <f t="shared" si="1"/>
        <v>28</v>
      </c>
      <c r="Q11">
        <f t="shared" si="2"/>
        <v>28</v>
      </c>
      <c r="S11" t="s">
        <v>126</v>
      </c>
      <c r="T11" t="s">
        <v>131</v>
      </c>
    </row>
    <row r="12" spans="1:20" x14ac:dyDescent="0.25">
      <c r="A12">
        <v>3</v>
      </c>
      <c r="B12" t="s">
        <v>143</v>
      </c>
      <c r="C12" t="s">
        <v>77</v>
      </c>
      <c r="D12" t="s">
        <v>90</v>
      </c>
      <c r="G12" t="s">
        <v>135</v>
      </c>
      <c r="H12">
        <v>10</v>
      </c>
      <c r="I12">
        <v>10</v>
      </c>
      <c r="J12">
        <v>7</v>
      </c>
      <c r="K12">
        <v>7</v>
      </c>
      <c r="L12">
        <v>7</v>
      </c>
      <c r="M12">
        <v>0</v>
      </c>
      <c r="N12">
        <v>7</v>
      </c>
      <c r="O12">
        <f t="shared" si="1"/>
        <v>28</v>
      </c>
      <c r="Q12">
        <f t="shared" si="2"/>
        <v>28</v>
      </c>
      <c r="S12" t="s">
        <v>126</v>
      </c>
      <c r="T12" t="s">
        <v>144</v>
      </c>
    </row>
    <row r="13" spans="1:20" x14ac:dyDescent="0.25">
      <c r="A13">
        <v>4</v>
      </c>
      <c r="B13" t="s">
        <v>145</v>
      </c>
      <c r="C13" t="s">
        <v>77</v>
      </c>
      <c r="D13" t="s">
        <v>51</v>
      </c>
      <c r="G13" t="s">
        <v>130</v>
      </c>
      <c r="H13">
        <v>10</v>
      </c>
      <c r="I13">
        <v>10</v>
      </c>
      <c r="J13">
        <v>7</v>
      </c>
      <c r="K13">
        <v>7</v>
      </c>
      <c r="L13">
        <v>7</v>
      </c>
      <c r="M13" t="s">
        <v>67</v>
      </c>
      <c r="N13">
        <v>4</v>
      </c>
      <c r="O13">
        <f t="shared" si="1"/>
        <v>25</v>
      </c>
      <c r="Q13">
        <f t="shared" si="2"/>
        <v>25</v>
      </c>
      <c r="S13" t="s">
        <v>33</v>
      </c>
      <c r="T13" t="s">
        <v>131</v>
      </c>
    </row>
    <row r="14" spans="1:20" x14ac:dyDescent="0.25">
      <c r="A14">
        <v>5</v>
      </c>
      <c r="B14" t="s">
        <v>146</v>
      </c>
      <c r="C14" t="s">
        <v>86</v>
      </c>
      <c r="D14" t="s">
        <v>40</v>
      </c>
      <c r="G14" t="s">
        <v>147</v>
      </c>
      <c r="H14">
        <v>10</v>
      </c>
      <c r="I14">
        <v>10</v>
      </c>
      <c r="J14">
        <v>7</v>
      </c>
      <c r="K14">
        <v>7</v>
      </c>
      <c r="L14">
        <v>0</v>
      </c>
      <c r="M14">
        <v>0</v>
      </c>
      <c r="N14">
        <v>7</v>
      </c>
      <c r="O14">
        <f t="shared" si="1"/>
        <v>21</v>
      </c>
      <c r="Q14">
        <f t="shared" si="2"/>
        <v>21</v>
      </c>
      <c r="S14" t="s">
        <v>33</v>
      </c>
      <c r="T14" t="s">
        <v>148</v>
      </c>
    </row>
    <row r="15" spans="1:20" x14ac:dyDescent="0.25">
      <c r="A15">
        <v>6</v>
      </c>
      <c r="B15" t="s">
        <v>149</v>
      </c>
      <c r="C15" t="s">
        <v>137</v>
      </c>
      <c r="D15" t="s">
        <v>80</v>
      </c>
      <c r="G15" t="s">
        <v>135</v>
      </c>
      <c r="H15">
        <v>10</v>
      </c>
      <c r="I15">
        <v>10</v>
      </c>
      <c r="J15">
        <v>7</v>
      </c>
      <c r="K15">
        <v>7</v>
      </c>
      <c r="L15">
        <v>7</v>
      </c>
      <c r="M15">
        <v>0</v>
      </c>
      <c r="N15">
        <v>0</v>
      </c>
      <c r="O15">
        <f t="shared" si="1"/>
        <v>21</v>
      </c>
      <c r="Q15">
        <f t="shared" si="2"/>
        <v>21</v>
      </c>
      <c r="S15" t="s">
        <v>33</v>
      </c>
      <c r="T15" t="s">
        <v>144</v>
      </c>
    </row>
    <row r="16" spans="1:20" x14ac:dyDescent="0.25">
      <c r="A16">
        <v>7</v>
      </c>
      <c r="B16" t="s">
        <v>150</v>
      </c>
      <c r="C16" t="s">
        <v>129</v>
      </c>
      <c r="D16" t="s">
        <v>68</v>
      </c>
      <c r="G16" t="s">
        <v>135</v>
      </c>
      <c r="H16">
        <v>10</v>
      </c>
      <c r="I16">
        <v>10</v>
      </c>
      <c r="J16">
        <v>7</v>
      </c>
      <c r="K16">
        <v>7</v>
      </c>
      <c r="L16">
        <v>7</v>
      </c>
      <c r="M16">
        <v>0</v>
      </c>
      <c r="N16">
        <v>0</v>
      </c>
      <c r="O16">
        <f t="shared" si="1"/>
        <v>21</v>
      </c>
      <c r="Q16">
        <f t="shared" si="2"/>
        <v>21</v>
      </c>
      <c r="S16" t="s">
        <v>33</v>
      </c>
      <c r="T16" t="s">
        <v>144</v>
      </c>
    </row>
    <row r="17" spans="1:20" x14ac:dyDescent="0.25">
      <c r="A17">
        <v>8</v>
      </c>
      <c r="B17" t="s">
        <v>151</v>
      </c>
      <c r="C17" t="s">
        <v>92</v>
      </c>
      <c r="D17" t="s">
        <v>70</v>
      </c>
      <c r="G17" t="s">
        <v>135</v>
      </c>
      <c r="H17">
        <v>10</v>
      </c>
      <c r="I17">
        <v>10</v>
      </c>
      <c r="J17">
        <v>7</v>
      </c>
      <c r="K17">
        <v>7</v>
      </c>
      <c r="L17">
        <v>7</v>
      </c>
      <c r="M17">
        <v>0</v>
      </c>
      <c r="N17">
        <v>0</v>
      </c>
      <c r="O17">
        <f t="shared" si="1"/>
        <v>21</v>
      </c>
      <c r="Q17">
        <f t="shared" si="2"/>
        <v>21</v>
      </c>
      <c r="S17" t="s">
        <v>33</v>
      </c>
      <c r="T17" t="s">
        <v>144</v>
      </c>
    </row>
    <row r="18" spans="1:20" x14ac:dyDescent="0.25">
      <c r="A18">
        <v>9</v>
      </c>
      <c r="B18" t="s">
        <v>152</v>
      </c>
      <c r="C18" t="s">
        <v>19</v>
      </c>
      <c r="D18" t="s">
        <v>73</v>
      </c>
      <c r="G18" t="s">
        <v>135</v>
      </c>
      <c r="H18">
        <v>10</v>
      </c>
      <c r="I18">
        <v>10</v>
      </c>
      <c r="J18">
        <v>7</v>
      </c>
      <c r="K18">
        <v>7</v>
      </c>
      <c r="L18">
        <v>7</v>
      </c>
      <c r="M18">
        <v>0</v>
      </c>
      <c r="N18">
        <v>0</v>
      </c>
      <c r="O18">
        <f t="shared" si="1"/>
        <v>21</v>
      </c>
      <c r="Q18">
        <f t="shared" si="2"/>
        <v>21</v>
      </c>
      <c r="S18" t="s">
        <v>33</v>
      </c>
      <c r="T18" t="s">
        <v>144</v>
      </c>
    </row>
    <row r="19" spans="1:20" x14ac:dyDescent="0.25">
      <c r="A19">
        <v>10</v>
      </c>
      <c r="B19" t="s">
        <v>153</v>
      </c>
      <c r="C19" t="s">
        <v>76</v>
      </c>
      <c r="D19" t="s">
        <v>75</v>
      </c>
      <c r="G19" t="s">
        <v>138</v>
      </c>
      <c r="H19">
        <v>10</v>
      </c>
      <c r="I19">
        <v>10</v>
      </c>
      <c r="J19">
        <v>7</v>
      </c>
      <c r="K19">
        <v>7</v>
      </c>
      <c r="L19">
        <v>3</v>
      </c>
      <c r="M19">
        <v>0</v>
      </c>
      <c r="N19">
        <v>4</v>
      </c>
      <c r="O19">
        <f t="shared" si="1"/>
        <v>21</v>
      </c>
      <c r="Q19">
        <f t="shared" si="2"/>
        <v>21</v>
      </c>
      <c r="S19" t="s">
        <v>33</v>
      </c>
      <c r="T19" t="s">
        <v>154</v>
      </c>
    </row>
    <row r="21" spans="1:20" x14ac:dyDescent="0.25">
      <c r="A21">
        <v>1</v>
      </c>
      <c r="B21" t="s">
        <v>155</v>
      </c>
      <c r="C21" t="s">
        <v>123</v>
      </c>
      <c r="D21" t="s">
        <v>72</v>
      </c>
      <c r="G21" t="s">
        <v>135</v>
      </c>
      <c r="H21">
        <v>11</v>
      </c>
      <c r="I21">
        <v>11</v>
      </c>
      <c r="J21">
        <v>7</v>
      </c>
      <c r="K21">
        <v>0</v>
      </c>
      <c r="L21">
        <v>7</v>
      </c>
      <c r="M21">
        <v>7</v>
      </c>
      <c r="N21" t="s">
        <v>67</v>
      </c>
      <c r="O21">
        <f t="shared" ref="O21" si="3">SUM(J21:N21)</f>
        <v>21</v>
      </c>
      <c r="Q21">
        <f>SUM(O21,P21)</f>
        <v>21</v>
      </c>
      <c r="S21" t="s">
        <v>33</v>
      </c>
      <c r="T21" t="s">
        <v>144</v>
      </c>
    </row>
  </sheetData>
  <mergeCells count="17">
    <mergeCell ref="A2:T2"/>
    <mergeCell ref="A3:T3"/>
    <mergeCell ref="A4:A5"/>
    <mergeCell ref="B4:B5"/>
    <mergeCell ref="C4:C5"/>
    <mergeCell ref="D4:D5"/>
    <mergeCell ref="E4:E5"/>
    <mergeCell ref="F4:F5"/>
    <mergeCell ref="G4:G5"/>
    <mergeCell ref="H4:H5"/>
    <mergeCell ref="T4:T5"/>
    <mergeCell ref="I4:I5"/>
    <mergeCell ref="J4:O4"/>
    <mergeCell ref="P4:P5"/>
    <mergeCell ref="Q4:Q5"/>
    <mergeCell ref="R4:R5"/>
    <mergeCell ref="S4:S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2"/>
  <sheetViews>
    <sheetView workbookViewId="0">
      <selection activeCell="K25" sqref="K25"/>
    </sheetView>
  </sheetViews>
  <sheetFormatPr defaultRowHeight="15" x14ac:dyDescent="0.25"/>
  <cols>
    <col min="1" max="1" width="5.140625" customWidth="1"/>
    <col min="2" max="2" width="14.5703125" customWidth="1"/>
    <col min="3" max="3" width="13.85546875" customWidth="1"/>
    <col min="4" max="4" width="19.5703125" customWidth="1"/>
    <col min="7" max="7" width="23.85546875" customWidth="1"/>
    <col min="20" max="20" width="9.140625" customWidth="1"/>
  </cols>
  <sheetData>
    <row r="1" spans="1:20" ht="15.7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20.25" x14ac:dyDescent="0.3">
      <c r="A2" s="66" t="s">
        <v>12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20" ht="15.75" x14ac:dyDescent="0.25">
      <c r="A3" s="67" t="s">
        <v>16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</row>
    <row r="4" spans="1:20" ht="15.75" x14ac:dyDescent="0.25">
      <c r="A4" s="68" t="s">
        <v>0</v>
      </c>
      <c r="B4" s="68" t="s">
        <v>1</v>
      </c>
      <c r="C4" s="68" t="s">
        <v>2</v>
      </c>
      <c r="D4" s="68" t="s">
        <v>3</v>
      </c>
      <c r="E4" s="68" t="s">
        <v>13</v>
      </c>
      <c r="F4" s="68" t="s">
        <v>14</v>
      </c>
      <c r="G4" s="63" t="s">
        <v>17</v>
      </c>
      <c r="H4" s="63" t="s">
        <v>4</v>
      </c>
      <c r="I4" s="63" t="s">
        <v>5</v>
      </c>
      <c r="J4" s="65" t="s">
        <v>15</v>
      </c>
      <c r="K4" s="65"/>
      <c r="L4" s="65"/>
      <c r="M4" s="65"/>
      <c r="N4" s="65"/>
      <c r="O4" s="65"/>
      <c r="P4" s="63" t="s">
        <v>6</v>
      </c>
      <c r="Q4" s="63" t="s">
        <v>7</v>
      </c>
      <c r="R4" s="63" t="s">
        <v>9</v>
      </c>
      <c r="S4" s="63" t="s">
        <v>8</v>
      </c>
      <c r="T4" s="62" t="s">
        <v>10</v>
      </c>
    </row>
    <row r="5" spans="1:20" ht="15.75" x14ac:dyDescent="0.25">
      <c r="A5" s="69"/>
      <c r="B5" s="69"/>
      <c r="C5" s="69"/>
      <c r="D5" s="69"/>
      <c r="E5" s="69"/>
      <c r="F5" s="69"/>
      <c r="G5" s="64"/>
      <c r="H5" s="64"/>
      <c r="I5" s="64"/>
      <c r="J5" s="39">
        <v>1</v>
      </c>
      <c r="K5" s="39">
        <v>2</v>
      </c>
      <c r="L5" s="39">
        <v>3</v>
      </c>
      <c r="M5" s="39">
        <v>4</v>
      </c>
      <c r="N5" s="39">
        <v>5</v>
      </c>
      <c r="O5" s="39" t="s">
        <v>11</v>
      </c>
      <c r="P5" s="63"/>
      <c r="Q5" s="63"/>
      <c r="R5" s="63"/>
      <c r="S5" s="63"/>
      <c r="T5" s="62"/>
    </row>
    <row r="6" spans="1:20" ht="15.75" x14ac:dyDescent="0.25">
      <c r="B6" s="11"/>
      <c r="C6" s="11"/>
      <c r="D6" s="4"/>
      <c r="E6" s="12"/>
      <c r="F6" s="11"/>
      <c r="G6" s="15"/>
      <c r="H6" s="12"/>
      <c r="I6" s="12"/>
      <c r="J6" s="12"/>
      <c r="K6" s="12"/>
      <c r="L6" s="12"/>
      <c r="M6" s="12"/>
      <c r="N6" s="12"/>
      <c r="O6" s="12"/>
      <c r="P6" s="13"/>
      <c r="Q6" s="13"/>
      <c r="R6" s="13"/>
      <c r="S6" s="11"/>
      <c r="T6" s="11"/>
    </row>
    <row r="7" spans="1:20" ht="15.75" x14ac:dyDescent="0.25">
      <c r="A7">
        <v>1</v>
      </c>
      <c r="B7" s="14" t="s">
        <v>159</v>
      </c>
      <c r="C7" s="14" t="s">
        <v>19</v>
      </c>
      <c r="D7" s="14" t="s">
        <v>132</v>
      </c>
      <c r="E7" s="40">
        <v>39220</v>
      </c>
      <c r="F7" s="11"/>
      <c r="G7" s="14" t="s">
        <v>156</v>
      </c>
      <c r="H7" s="42">
        <v>9</v>
      </c>
      <c r="I7" s="42">
        <v>9</v>
      </c>
      <c r="J7" s="42">
        <v>6</v>
      </c>
      <c r="K7" s="42">
        <v>7</v>
      </c>
      <c r="L7" s="42">
        <v>0</v>
      </c>
      <c r="M7" s="12">
        <v>5</v>
      </c>
      <c r="N7" s="12">
        <v>0</v>
      </c>
      <c r="O7" s="12">
        <v>18</v>
      </c>
      <c r="P7" s="11"/>
      <c r="Q7" s="11"/>
      <c r="R7" s="11"/>
      <c r="S7" s="11" t="s">
        <v>33</v>
      </c>
      <c r="T7" s="15" t="s">
        <v>160</v>
      </c>
    </row>
    <row r="8" spans="1:20" ht="15.75" x14ac:dyDescent="0.25">
      <c r="B8" s="41"/>
      <c r="C8" s="41"/>
      <c r="D8" s="41"/>
      <c r="E8" s="12"/>
      <c r="F8" s="41"/>
      <c r="G8" s="41"/>
      <c r="H8" s="12"/>
      <c r="I8" s="12"/>
      <c r="J8" s="12"/>
      <c r="K8" s="12"/>
      <c r="L8" s="12"/>
      <c r="M8" s="12"/>
      <c r="N8" s="12"/>
      <c r="O8" s="12"/>
      <c r="P8" s="41"/>
      <c r="Q8" s="41"/>
      <c r="R8" s="41"/>
      <c r="S8" s="41"/>
      <c r="T8" s="41"/>
    </row>
    <row r="9" spans="1:20" ht="15.75" x14ac:dyDescent="0.25">
      <c r="A9">
        <v>1</v>
      </c>
      <c r="B9" s="15" t="s">
        <v>162</v>
      </c>
      <c r="C9" s="15" t="s">
        <v>81</v>
      </c>
      <c r="D9" s="15" t="s">
        <v>163</v>
      </c>
      <c r="E9" s="40">
        <v>39364</v>
      </c>
      <c r="F9" s="41"/>
      <c r="G9" s="14" t="s">
        <v>158</v>
      </c>
      <c r="H9" s="42">
        <v>10</v>
      </c>
      <c r="I9" s="42">
        <v>10</v>
      </c>
      <c r="J9" s="42">
        <v>7</v>
      </c>
      <c r="K9" s="42">
        <v>7</v>
      </c>
      <c r="L9" s="42">
        <v>7</v>
      </c>
      <c r="M9" s="12">
        <v>3</v>
      </c>
      <c r="N9" s="12">
        <v>7</v>
      </c>
      <c r="O9" s="12">
        <v>31</v>
      </c>
      <c r="P9" s="41"/>
      <c r="Q9" s="41"/>
      <c r="R9" s="41"/>
      <c r="S9" s="41" t="s">
        <v>126</v>
      </c>
      <c r="T9" s="14" t="s">
        <v>161</v>
      </c>
    </row>
    <row r="10" spans="1:20" ht="15.75" x14ac:dyDescent="0.25">
      <c r="A10">
        <v>2</v>
      </c>
      <c r="B10" s="15" t="s">
        <v>164</v>
      </c>
      <c r="C10" s="15" t="s">
        <v>89</v>
      </c>
      <c r="D10" s="15" t="s">
        <v>87</v>
      </c>
      <c r="E10" s="40">
        <v>39191</v>
      </c>
      <c r="F10" s="41"/>
      <c r="G10" s="14" t="s">
        <v>158</v>
      </c>
      <c r="H10" s="42">
        <v>10</v>
      </c>
      <c r="I10" s="42">
        <v>10</v>
      </c>
      <c r="J10" s="42">
        <v>7</v>
      </c>
      <c r="K10" s="42">
        <v>7</v>
      </c>
      <c r="L10" s="42">
        <v>0</v>
      </c>
      <c r="M10" s="12">
        <v>4</v>
      </c>
      <c r="N10" s="12">
        <v>4</v>
      </c>
      <c r="O10" s="12">
        <v>22</v>
      </c>
      <c r="P10" s="41"/>
      <c r="Q10" s="41"/>
      <c r="R10" s="41"/>
      <c r="S10" s="11" t="s">
        <v>33</v>
      </c>
      <c r="T10" s="14" t="s">
        <v>161</v>
      </c>
    </row>
    <row r="11" spans="1:20" ht="15.75" x14ac:dyDescent="0.25">
      <c r="A11">
        <v>3</v>
      </c>
      <c r="B11" s="15" t="s">
        <v>165</v>
      </c>
      <c r="C11" s="15" t="s">
        <v>84</v>
      </c>
      <c r="D11" s="15" t="s">
        <v>18</v>
      </c>
      <c r="E11" s="40">
        <v>39031</v>
      </c>
      <c r="F11" s="41"/>
      <c r="G11" s="14" t="s">
        <v>156</v>
      </c>
      <c r="H11" s="42">
        <v>10</v>
      </c>
      <c r="I11" s="42">
        <v>10</v>
      </c>
      <c r="J11" s="42">
        <v>0</v>
      </c>
      <c r="K11" s="42">
        <v>7</v>
      </c>
      <c r="L11" s="42">
        <v>5</v>
      </c>
      <c r="M11" s="12">
        <v>1</v>
      </c>
      <c r="N11" s="12">
        <v>7</v>
      </c>
      <c r="O11" s="12">
        <v>20</v>
      </c>
      <c r="P11" s="41"/>
      <c r="Q11" s="41"/>
      <c r="R11" s="41"/>
      <c r="S11" s="11" t="s">
        <v>33</v>
      </c>
      <c r="T11" s="11" t="s">
        <v>157</v>
      </c>
    </row>
    <row r="12" spans="1:20" ht="15.75" x14ac:dyDescent="0.25">
      <c r="A12">
        <v>4</v>
      </c>
      <c r="B12" s="15" t="s">
        <v>166</v>
      </c>
      <c r="C12" s="15" t="s">
        <v>96</v>
      </c>
      <c r="D12" s="15" t="s">
        <v>29</v>
      </c>
      <c r="E12" s="40">
        <v>39313</v>
      </c>
      <c r="F12" s="41"/>
      <c r="G12" s="14" t="s">
        <v>156</v>
      </c>
      <c r="H12" s="42">
        <v>10</v>
      </c>
      <c r="I12" s="42">
        <v>10</v>
      </c>
      <c r="J12" s="42">
        <v>7</v>
      </c>
      <c r="K12" s="42">
        <v>7</v>
      </c>
      <c r="L12" s="42">
        <v>5</v>
      </c>
      <c r="M12" s="12" t="s">
        <v>67</v>
      </c>
      <c r="N12" s="12">
        <v>0</v>
      </c>
      <c r="O12" s="12">
        <v>19</v>
      </c>
      <c r="P12" s="41"/>
      <c r="Q12" s="41"/>
      <c r="R12" s="41"/>
      <c r="S12" s="11" t="s">
        <v>33</v>
      </c>
      <c r="T12" s="11" t="s">
        <v>157</v>
      </c>
    </row>
  </sheetData>
  <mergeCells count="17">
    <mergeCell ref="A2:T2"/>
    <mergeCell ref="A3:T3"/>
    <mergeCell ref="A4:A5"/>
    <mergeCell ref="B4:B5"/>
    <mergeCell ref="C4:C5"/>
    <mergeCell ref="D4:D5"/>
    <mergeCell ref="E4:E5"/>
    <mergeCell ref="F4:F5"/>
    <mergeCell ref="G4:G5"/>
    <mergeCell ref="H4:H5"/>
    <mergeCell ref="T4:T5"/>
    <mergeCell ref="I4:I5"/>
    <mergeCell ref="J4:O4"/>
    <mergeCell ref="P4:P5"/>
    <mergeCell ref="Q4:Q5"/>
    <mergeCell ref="R4:R5"/>
    <mergeCell ref="S4: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 район</vt:lpstr>
      <vt:lpstr>Гагаринский район</vt:lpstr>
      <vt:lpstr>Ленинский район</vt:lpstr>
      <vt:lpstr>Нахимовский район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2023-01-09T10:55:54Z</dcterms:modified>
</cp:coreProperties>
</file>