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7005" tabRatio="500" activeTab="2"/>
  </bookViews>
  <sheets>
    <sheet name=" 9_класс" sheetId="1" r:id="rId1"/>
    <sheet name=" 10_класс" sheetId="2" r:id="rId2"/>
    <sheet name=" 11_класс" sheetId="3" r:id="rId3"/>
  </sheets>
  <definedNames/>
  <calcPr fullCalcOnLoad="1"/>
</workbook>
</file>

<file path=xl/sharedStrings.xml><?xml version="1.0" encoding="utf-8"?>
<sst xmlns="http://schemas.openxmlformats.org/spreadsheetml/2006/main" count="614" uniqueCount="316">
  <si>
    <t>Наименоваие базовой общеобразовательной организации</t>
  </si>
  <si>
    <t>ГБОУ СОШ №6</t>
  </si>
  <si>
    <t>Дата проведения</t>
  </si>
  <si>
    <t>Класс</t>
  </si>
  <si>
    <t>Количество участников</t>
  </si>
  <si>
    <t>ПРЕДМЕТ</t>
  </si>
  <si>
    <t>Максимальный балл</t>
  </si>
  <si>
    <t>Регистрационный номер</t>
  </si>
  <si>
    <t xml:space="preserve">Шифр участника </t>
  </si>
  <si>
    <t>Фамилия</t>
  </si>
  <si>
    <t>Имя</t>
  </si>
  <si>
    <t>Отчество</t>
  </si>
  <si>
    <t>Дата рождения</t>
  </si>
  <si>
    <t>Муниципальный район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</si>
  <si>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</si>
  <si>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</si>
  <si>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</si>
  <si>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</si>
  <si>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</si>
  <si>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</si>
  <si>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</si>
  <si>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</si>
  <si>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</si>
  <si>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</si>
  <si>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9-10</t>
  </si>
  <si>
    <t>Болдина</t>
  </si>
  <si>
    <t>Анастасия</t>
  </si>
  <si>
    <t>Владимировна</t>
  </si>
  <si>
    <t>13.07.2007</t>
  </si>
  <si>
    <t>Федеральное государственное казенное общеобразовательное учреждение «Севастопольский кадетский корпус Следственного комитета Российской Федерации имени В.И. Истомина»</t>
  </si>
  <si>
    <t>Шкурко Галина Александровна</t>
  </si>
  <si>
    <t>9-3</t>
  </si>
  <si>
    <t>Киселева</t>
  </si>
  <si>
    <t>Варвара</t>
  </si>
  <si>
    <t>Сергеевна</t>
  </si>
  <si>
    <t>20.06.2007</t>
  </si>
  <si>
    <t>Государственное бюджетное общеобразовательное учреждение города Севастополя «Гимназия № 7 имени В.И. Великого»</t>
  </si>
  <si>
    <t>Пылова Инна Анатольевна</t>
  </si>
  <si>
    <t>9-4</t>
  </si>
  <si>
    <t>Криницына</t>
  </si>
  <si>
    <t>Анна</t>
  </si>
  <si>
    <t>Олеговна</t>
  </si>
  <si>
    <t>24.02.2008</t>
  </si>
  <si>
    <t>9-8</t>
  </si>
  <si>
    <t>Просунко</t>
  </si>
  <si>
    <t>Максим</t>
  </si>
  <si>
    <t>Юрьевич</t>
  </si>
  <si>
    <t>31.03.2008</t>
  </si>
  <si>
    <t>9-1</t>
  </si>
  <si>
    <t>Молчанов</t>
  </si>
  <si>
    <t>Мстислав</t>
  </si>
  <si>
    <t>Максимович</t>
  </si>
  <si>
    <t>08.11.2007</t>
  </si>
  <si>
    <t>9-6</t>
  </si>
  <si>
    <t>Кочура</t>
  </si>
  <si>
    <t>Михаил</t>
  </si>
  <si>
    <t>Дмитриевич</t>
  </si>
  <si>
    <t>12.12.2007</t>
  </si>
  <si>
    <t>Государственное бюджетное образовательное учреждение города Севастополя «Севастопольский политехнический лицей»</t>
  </si>
  <si>
    <t>Новикова Ольга Владимировна</t>
  </si>
  <si>
    <t>9-11</t>
  </si>
  <si>
    <t>Пеляк</t>
  </si>
  <si>
    <t>Арина</t>
  </si>
  <si>
    <t>Павловна</t>
  </si>
  <si>
    <t>05.09.2007</t>
  </si>
  <si>
    <t>9-9</t>
  </si>
  <si>
    <t>Бородатова</t>
  </si>
  <si>
    <t>Светлана</t>
  </si>
  <si>
    <t>Максимовна</t>
  </si>
  <si>
    <t>12.03.2007</t>
  </si>
  <si>
    <t>Государственное бюджетное общеобразовательное учреждение города Севастополя «Билингвальная гимназия № 2»</t>
  </si>
  <si>
    <t>Филиппова Юлия Анатольевна</t>
  </si>
  <si>
    <t>9-7</t>
  </si>
  <si>
    <t>Жевед</t>
  </si>
  <si>
    <t>Кирилл</t>
  </si>
  <si>
    <t>Константинович</t>
  </si>
  <si>
    <t>22.01.2008</t>
  </si>
  <si>
    <t>9-5</t>
  </si>
  <si>
    <t>Кравченко</t>
  </si>
  <si>
    <t>Макар</t>
  </si>
  <si>
    <t>Павлович</t>
  </si>
  <si>
    <t>9-2</t>
  </si>
  <si>
    <t>Кучерова</t>
  </si>
  <si>
    <t>Виктория</t>
  </si>
  <si>
    <t>10.01.2008</t>
  </si>
  <si>
    <t>Государственное бюджетное образовательное учреждение города Севастополя «СОШ № 42»</t>
  </si>
  <si>
    <t>Председатель жюри</t>
  </si>
  <si>
    <t>(</t>
  </si>
  <si>
    <t>)</t>
  </si>
  <si>
    <t xml:space="preserve">Члены жюри  </t>
  </si>
  <si>
    <t>10-2</t>
  </si>
  <si>
    <t>Усова</t>
  </si>
  <si>
    <t>Юлия</t>
  </si>
  <si>
    <t>Александровна</t>
  </si>
  <si>
    <t>16.01.2006</t>
  </si>
  <si>
    <t>Государственное бюджетное образовательное учреждение города Севастополя «СОШ № 31»</t>
  </si>
  <si>
    <t>Плотникова Ольга Юрьевна</t>
  </si>
  <si>
    <t>10-7</t>
  </si>
  <si>
    <t>Алтайская</t>
  </si>
  <si>
    <t>Мария</t>
  </si>
  <si>
    <t>09.03.2007</t>
  </si>
  <si>
    <t>10-6</t>
  </si>
  <si>
    <t>Маслиева</t>
  </si>
  <si>
    <t>София</t>
  </si>
  <si>
    <t>Евгеньевна</t>
  </si>
  <si>
    <t>25.01.2007</t>
  </si>
  <si>
    <t>10-14</t>
  </si>
  <si>
    <t>Мосина</t>
  </si>
  <si>
    <t>Марина</t>
  </si>
  <si>
    <t>Алексеевна</t>
  </si>
  <si>
    <t>28.10.2006</t>
  </si>
  <si>
    <t>10-10</t>
  </si>
  <si>
    <t>Андреус</t>
  </si>
  <si>
    <t>Аглая</t>
  </si>
  <si>
    <t>Ашотовна</t>
  </si>
  <si>
    <t>13.08.2006</t>
  </si>
  <si>
    <t>10-17</t>
  </si>
  <si>
    <t>Прокопенко</t>
  </si>
  <si>
    <t>Екатерина</t>
  </si>
  <si>
    <t>Андреевна</t>
  </si>
  <si>
    <t>27.04.2007</t>
  </si>
  <si>
    <t>Государственное бюджетное образовательное учреждение города Севастополя «СОШ № 13 имени трижды Героя Советского Союза Александра Ивановича Покрышкина»</t>
  </si>
  <si>
    <t>Ляпина Анастасия Захаровна</t>
  </si>
  <si>
    <t>10-9</t>
  </si>
  <si>
    <t>Осипова</t>
  </si>
  <si>
    <t>Ксения</t>
  </si>
  <si>
    <t>Яковлевна</t>
  </si>
  <si>
    <t>01.07.2007</t>
  </si>
  <si>
    <t>Государственное бюджетное образовательное учреждение города Севастополя «СОШ № 44 имени В.В. Ходырева»</t>
  </si>
  <si>
    <t>Мержевицкая Татьяна Александровна</t>
  </si>
  <si>
    <t>10-3</t>
  </si>
  <si>
    <t>Рысь</t>
  </si>
  <si>
    <t>Дмитриевна</t>
  </si>
  <si>
    <t>Государственное бюджетное образовательное учреждение города Севастополя «СОШ № 58 с углубленным изучением общественно-экономических дисциплин имени Героя Сов. Союза В.И. Колядина»</t>
  </si>
  <si>
    <t>Дарья</t>
  </si>
  <si>
    <t>10-12</t>
  </si>
  <si>
    <t>Мазурец</t>
  </si>
  <si>
    <t>Денисовна</t>
  </si>
  <si>
    <t>28.08.2007</t>
  </si>
  <si>
    <t>10-8</t>
  </si>
  <si>
    <t>Червонова</t>
  </si>
  <si>
    <t>Алиса</t>
  </si>
  <si>
    <t>Михайловна</t>
  </si>
  <si>
    <t>10-11</t>
  </si>
  <si>
    <t>Ахматова</t>
  </si>
  <si>
    <t>Акбаровна</t>
  </si>
  <si>
    <t>07.11.2006</t>
  </si>
  <si>
    <t>Государственное бюджетное образовательное учреждение города Севастополя «СОШ № 23 имени Б.А. Кучера»</t>
  </si>
  <si>
    <t>Жароид-Колмогорова Татьяна Анатольевна</t>
  </si>
  <si>
    <t>10-15</t>
  </si>
  <si>
    <t>Бороденко</t>
  </si>
  <si>
    <t>07.02.2007</t>
  </si>
  <si>
    <t>Государственное бюджетное образовательное учреждение города Севастополя «СОШ № 19 с углубленным изучением английского языка имени Героя Советского Союза Петра Павловича Павлова»</t>
  </si>
  <si>
    <t>Медведева Елизавета Игоревна</t>
  </si>
  <si>
    <t>10-4</t>
  </si>
  <si>
    <t>Мотейко</t>
  </si>
  <si>
    <t>Алена</t>
  </si>
  <si>
    <t>01.06.2007</t>
  </si>
  <si>
    <t>Государственное бюджетное образовательное учреждение города Севастополя «СОШ № 6»</t>
  </si>
  <si>
    <t>Гвинта Наталья Николаевна</t>
  </si>
  <si>
    <t>10-13</t>
  </si>
  <si>
    <t>Серёгина</t>
  </si>
  <si>
    <t>Кристина</t>
  </si>
  <si>
    <t>Вячеславовна</t>
  </si>
  <si>
    <t>05.08.2006</t>
  </si>
  <si>
    <t>10-18</t>
  </si>
  <si>
    <t>Родина</t>
  </si>
  <si>
    <t>Антоновна</t>
  </si>
  <si>
    <t>20.07.2007.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</si>
  <si>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</si>
  <si>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Шевченко Александр Афанасьевич</t>
  </si>
  <si>
    <t>10-1</t>
  </si>
  <si>
    <t>Сердюк</t>
  </si>
  <si>
    <t>Государственное бюджетное образовательное учреждение города Севастополя «СОШ № 14 имени И.С. Пьянзина»</t>
  </si>
  <si>
    <t>10-16</t>
  </si>
  <si>
    <t>Михалева</t>
  </si>
  <si>
    <t>Елизавета</t>
  </si>
  <si>
    <t>14.05.2007</t>
  </si>
  <si>
    <t>10-5</t>
  </si>
  <si>
    <t xml:space="preserve">Блащук </t>
  </si>
  <si>
    <t>Андрей</t>
  </si>
  <si>
    <t>Александрович</t>
  </si>
  <si>
    <t>право</t>
  </si>
  <si>
    <t>11-21</t>
  </si>
  <si>
    <t>Шаповалова</t>
  </si>
  <si>
    <t>Ивановна</t>
  </si>
  <si>
    <t>05.08.2005</t>
  </si>
  <si>
    <t>Государственное бюджетное образовательное учреждение города Севастополя «СОШ № 22 имени Н.А. Острякова»</t>
  </si>
  <si>
    <t>Смирнова Любовь Васильевна</t>
  </si>
  <si>
    <t>11-12</t>
  </si>
  <si>
    <t>Харчук</t>
  </si>
  <si>
    <t>Алина</t>
  </si>
  <si>
    <t>Вадимовна</t>
  </si>
  <si>
    <t>02.08.2006</t>
  </si>
  <si>
    <t>11-4</t>
  </si>
  <si>
    <t>Чирков</t>
  </si>
  <si>
    <t>Ярослав</t>
  </si>
  <si>
    <t>Алексеевич</t>
  </si>
  <si>
    <t>Государственное бюджетное общеобразовательное учреждение города Севастополя «Гимназия № 1 им. А.С. Пушкина»</t>
  </si>
  <si>
    <t>Фесенко Юлия Владимировна</t>
  </si>
  <si>
    <t>11-9</t>
  </si>
  <si>
    <t>Шашерина</t>
  </si>
  <si>
    <t>26.02.2006</t>
  </si>
  <si>
    <t>Государственное бюджетное образовательное учреждение города Севастополя «СОШ № 29 имени М.Т. Калашникова»</t>
  </si>
  <si>
    <t>Новикова Любовь Александровна</t>
  </si>
  <si>
    <t>11-17</t>
  </si>
  <si>
    <t>Ерин</t>
  </si>
  <si>
    <t>Ян</t>
  </si>
  <si>
    <t>Андреевич</t>
  </si>
  <si>
    <t>16.10.2005</t>
  </si>
  <si>
    <t>Захарова Елена Николаевна</t>
  </si>
  <si>
    <t>11-14</t>
  </si>
  <si>
    <t>Орлова</t>
  </si>
  <si>
    <t>08.11.2005</t>
  </si>
  <si>
    <t>Лоренц Марина Витаутасовна</t>
  </si>
  <si>
    <t>11-1</t>
  </si>
  <si>
    <t>Погребняк</t>
  </si>
  <si>
    <t>Дмитрий</t>
  </si>
  <si>
    <t>13.05.2006</t>
  </si>
  <si>
    <t>Братишко Наталья Дмитриевна</t>
  </si>
  <si>
    <t>11-6</t>
  </si>
  <si>
    <t>Сутула</t>
  </si>
  <si>
    <t>Денис</t>
  </si>
  <si>
    <t>Тарасович</t>
  </si>
  <si>
    <t>02.07.2007</t>
  </si>
  <si>
    <t>11-10</t>
  </si>
  <si>
    <t>Кузьмин</t>
  </si>
  <si>
    <t>Сергей</t>
  </si>
  <si>
    <t>Михайлович</t>
  </si>
  <si>
    <t>27.01.2006</t>
  </si>
  <si>
    <t>11-15</t>
  </si>
  <si>
    <t>Беспалова</t>
  </si>
  <si>
    <t>Маргарита</t>
  </si>
  <si>
    <t>Кирилловна</t>
  </si>
  <si>
    <t>05.05.2006</t>
  </si>
  <si>
    <t>Косцова Ирина Петровна</t>
  </si>
  <si>
    <t>11-3</t>
  </si>
  <si>
    <t>Писанко</t>
  </si>
  <si>
    <t>Юрий</t>
  </si>
  <si>
    <t>15.06.2005</t>
  </si>
  <si>
    <t>11-22</t>
  </si>
  <si>
    <t>Иванов</t>
  </si>
  <si>
    <t>09.02.2006</t>
  </si>
  <si>
    <t>11-8</t>
  </si>
  <si>
    <t>Косенко</t>
  </si>
  <si>
    <t>Иван</t>
  </si>
  <si>
    <t>Сергеевич</t>
  </si>
  <si>
    <t>28.11.2005</t>
  </si>
  <si>
    <t>11-18</t>
  </si>
  <si>
    <t>Джанунц</t>
  </si>
  <si>
    <t>Евгений</t>
  </si>
  <si>
    <t>Вадимович</t>
  </si>
  <si>
    <t>24.09.2006</t>
  </si>
  <si>
    <t>Государственное бюджетное общеобразовательное учреждение города Севастополя «Образовательный центр "Бухта Казачья"»</t>
  </si>
  <si>
    <t>Зарипова Гюзель Расиховна</t>
  </si>
  <si>
    <t>11-5</t>
  </si>
  <si>
    <t>Арапатий</t>
  </si>
  <si>
    <t>Валерия</t>
  </si>
  <si>
    <t>18.06.2005.</t>
  </si>
  <si>
    <t>11-16</t>
  </si>
  <si>
    <t>Мацишин</t>
  </si>
  <si>
    <t>Константиновна</t>
  </si>
  <si>
    <t>07.06.2006</t>
  </si>
  <si>
    <t>Чуприн Максим Васильевич</t>
  </si>
  <si>
    <t>11-2</t>
  </si>
  <si>
    <t>Сутубалова</t>
  </si>
  <si>
    <t>07.11.2005</t>
  </si>
  <si>
    <t>11-7</t>
  </si>
  <si>
    <t>Ершова</t>
  </si>
  <si>
    <t>01.03.2006</t>
  </si>
  <si>
    <t>Государственное бюджетное образовательное учреждение города Севастополя «СОШ № 3 с углубленным изучением английского языка имени Александра Невского»</t>
  </si>
  <si>
    <t>Боровская Ирина Анатольевна</t>
  </si>
  <si>
    <t>11-20</t>
  </si>
  <si>
    <t>Васильев</t>
  </si>
  <si>
    <t>Матвей</t>
  </si>
  <si>
    <t>25.10.2005</t>
  </si>
  <si>
    <t>11-19</t>
  </si>
  <si>
    <t>Калиниченко</t>
  </si>
  <si>
    <t>Егор</t>
  </si>
  <si>
    <t>Валерьевич</t>
  </si>
  <si>
    <t>28.10.2005</t>
  </si>
  <si>
    <t>11-23</t>
  </si>
  <si>
    <t>Дрючина</t>
  </si>
  <si>
    <t>03.06.2006</t>
  </si>
  <si>
    <t>11-11</t>
  </si>
  <si>
    <t>Борисова</t>
  </si>
  <si>
    <t>04.07.2005</t>
  </si>
  <si>
    <t>Государственное бюджетное образовательное учреждение города Севастополя «СОШ № 48»</t>
  </si>
  <si>
    <t>Сидоренко  Маргарита  Алексеевна</t>
  </si>
  <si>
    <t>11-13</t>
  </si>
  <si>
    <t xml:space="preserve">Бессмертный </t>
  </si>
  <si>
    <t>Никита</t>
  </si>
  <si>
    <t>16</t>
  </si>
  <si>
    <t>2</t>
  </si>
  <si>
    <t>17</t>
  </si>
  <si>
    <t>7</t>
  </si>
  <si>
    <t>4</t>
  </si>
  <si>
    <t>5</t>
  </si>
  <si>
    <t>6</t>
  </si>
  <si>
    <t>3</t>
  </si>
  <si>
    <t xml:space="preserve">Лоренц Марина Витаутасовна </t>
  </si>
  <si>
    <t>8</t>
  </si>
  <si>
    <t>11..08.2007</t>
  </si>
  <si>
    <t>Нахимовский</t>
  </si>
  <si>
    <t>Ленинский</t>
  </si>
  <si>
    <t>Гагаринский</t>
  </si>
  <si>
    <t>победитель</t>
  </si>
  <si>
    <t>призёр</t>
  </si>
  <si>
    <t>участник</t>
  </si>
  <si>
    <t>Филиппова Юлия Анатольевна  Кобзарь Татьяна Михайловна</t>
  </si>
  <si>
    <t>Пылова Инна Анатольевна, Кобзарь Татьяна Михайловна</t>
  </si>
  <si>
    <t>Дроздюк Елена Александровна, Кобзарь Татьяна Михайловна</t>
  </si>
  <si>
    <t>Овсянникова Анна Алексеевна, Кобзарь Татьяна Михайловна</t>
  </si>
  <si>
    <t>Плотникова Ольга Юрьевна, Кобзарь Татьяна Михайловна</t>
  </si>
  <si>
    <t xml:space="preserve">Лоренц Марина Витаутасовна, Кобзарь Татьяна Михайловна </t>
  </si>
  <si>
    <t>Гончарова Елена Сергеевна, Шкурко Галина Александровна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</si>
</sst>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dd&quot;, &quot;mmmm\ dd&quot;, &quot;yyyy"/>
    <numFmt numFmtId="167" formatCode="dd/mm/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 indent="5"/>
    </xf>
    <xf numFmtId="166" fontId="20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indent="5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166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indent="5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 indent="5"/>
    </xf>
    <xf numFmtId="0" fontId="21" fillId="0" borderId="11" xfId="0" applyFont="1" applyBorder="1" applyAlignment="1">
      <alignment horizontal="left" vertical="center" wrapText="1" indent="5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left" vertical="center" indent="1"/>
      <protection locked="0"/>
    </xf>
    <xf numFmtId="0" fontId="25" fillId="0" borderId="12" xfId="0" applyFont="1" applyBorder="1" applyAlignment="1">
      <alignment horizontal="justify" vertical="center" wrapText="1"/>
    </xf>
    <xf numFmtId="0" fontId="25" fillId="0" borderId="12" xfId="0" applyFont="1" applyFill="1" applyBorder="1" applyAlignment="1" applyProtection="1">
      <alignment horizontal="left" vertical="center"/>
      <protection hidden="1" locked="0"/>
    </xf>
    <xf numFmtId="14" fontId="25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fill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NumberFormat="1" applyFont="1" applyBorder="1" applyAlignment="1" applyProtection="1">
      <alignment horizontal="left" vertical="center" indent="1"/>
      <protection/>
    </xf>
    <xf numFmtId="10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justify" vertical="top" wrapText="1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vertical="top" wrapText="1"/>
    </xf>
    <xf numFmtId="0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/>
    </xf>
    <xf numFmtId="167" fontId="25" fillId="0" borderId="12" xfId="0" applyNumberFormat="1" applyFont="1" applyBorder="1" applyAlignment="1">
      <alignment horizontal="justify" vertical="center" wrapText="1"/>
    </xf>
    <xf numFmtId="14" fontId="25" fillId="0" borderId="12" xfId="0" applyNumberFormat="1" applyFont="1" applyBorder="1" applyAlignment="1">
      <alignment horizontal="left"/>
    </xf>
    <xf numFmtId="0" fontId="21" fillId="0" borderId="12" xfId="0" applyFont="1" applyBorder="1" applyAlignment="1" applyProtection="1">
      <alignment horizontal="left" vertical="center" indent="1"/>
      <protection locked="0"/>
    </xf>
    <xf numFmtId="0" fontId="21" fillId="0" borderId="12" xfId="0" applyFont="1" applyBorder="1" applyAlignment="1">
      <alignment horizontal="justify" vertical="center" wrapText="1"/>
    </xf>
    <xf numFmtId="0" fontId="25" fillId="0" borderId="14" xfId="0" applyFont="1" applyBorder="1" applyAlignment="1">
      <alignment/>
    </xf>
    <xf numFmtId="0" fontId="20" fillId="0" borderId="12" xfId="0" applyNumberFormat="1" applyFont="1" applyBorder="1" applyAlignment="1" applyProtection="1">
      <alignment horizontal="left" vertical="center" indent="1"/>
      <protection/>
    </xf>
    <xf numFmtId="10" fontId="20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2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left" vertical="center" wrapText="1" indent="5"/>
    </xf>
    <xf numFmtId="0" fontId="20" fillId="0" borderId="0" xfId="0" applyFont="1" applyAlignment="1">
      <alignment horizontal="left" vertical="center" indent="5"/>
    </xf>
    <xf numFmtId="0" fontId="26" fillId="0" borderId="0" xfId="0" applyFont="1" applyAlignment="1">
      <alignment horizontal="left" vertical="center" indent="5"/>
    </xf>
    <xf numFmtId="0" fontId="20" fillId="0" borderId="0" xfId="0" applyFont="1" applyBorder="1" applyAlignment="1">
      <alignment horizontal="left" vertical="center" indent="5"/>
    </xf>
    <xf numFmtId="0" fontId="20" fillId="0" borderId="11" xfId="0" applyFont="1" applyBorder="1" applyAlignment="1">
      <alignment horizontal="left" vertical="center" wrapText="1" indent="5"/>
    </xf>
    <xf numFmtId="0" fontId="26" fillId="0" borderId="0" xfId="0" applyFont="1" applyAlignment="1">
      <alignment vertical="center"/>
    </xf>
    <xf numFmtId="0" fontId="20" fillId="0" borderId="1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fill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 applyProtection="1">
      <alignment horizontal="left" vertical="center" indent="1"/>
      <protection locked="0"/>
    </xf>
    <xf numFmtId="0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wrapText="1" indent="5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indent="5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indent="5"/>
    </xf>
    <xf numFmtId="0" fontId="0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left" vertical="center" indent="5"/>
    </xf>
    <xf numFmtId="0" fontId="27" fillId="0" borderId="11" xfId="0" applyFont="1" applyBorder="1" applyAlignment="1">
      <alignment horizontal="left" vertical="center" wrapText="1" indent="5"/>
    </xf>
    <xf numFmtId="0" fontId="18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5" fillId="0" borderId="12" xfId="0" applyNumberFormat="1" applyFont="1" applyBorder="1" applyAlignment="1" applyProtection="1">
      <alignment horizontal="left" vertical="center" indent="1"/>
      <protection locked="0"/>
    </xf>
    <xf numFmtId="14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7" fillId="0" borderId="12" xfId="0" applyFont="1" applyBorder="1" applyAlignment="1">
      <alignment horizontal="justify" vertical="center" wrapText="1"/>
    </xf>
    <xf numFmtId="0" fontId="0" fillId="0" borderId="12" xfId="0" applyNumberFormat="1" applyFont="1" applyBorder="1" applyAlignment="1" applyProtection="1">
      <alignment horizontal="center" vertical="center"/>
      <protection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73"/>
  <sheetViews>
    <sheetView showGridLines="0" zoomScale="70" zoomScaleNormal="70" zoomScalePageLayoutView="0" workbookViewId="0" topLeftCell="A13">
      <selection activeCell="A1" sqref="A1:IV16384"/>
    </sheetView>
  </sheetViews>
  <sheetFormatPr defaultColWidth="9.140625" defaultRowHeight="15"/>
  <cols>
    <col min="1" max="1" width="2.57421875" style="3" customWidth="1"/>
    <col min="2" max="3" width="16.8515625" style="3" customWidth="1"/>
    <col min="4" max="4" width="24.7109375" style="3" customWidth="1"/>
    <col min="5" max="5" width="19.00390625" style="3" customWidth="1"/>
    <col min="6" max="6" width="19.7109375" style="3" customWidth="1"/>
    <col min="7" max="7" width="21.57421875" style="3" customWidth="1"/>
    <col min="8" max="8" width="18.421875" style="3" customWidth="1"/>
    <col min="9" max="9" width="26.57421875" style="3" customWidth="1"/>
    <col min="10" max="11" width="19.140625" style="3" customWidth="1"/>
    <col min="12" max="16" width="4.7109375" style="3" customWidth="1"/>
    <col min="17" max="17" width="6.57421875" style="3" customWidth="1"/>
    <col min="18" max="21" width="4.7109375" style="3" customWidth="1"/>
    <col min="22" max="22" width="13.7109375" style="54" customWidth="1"/>
    <col min="23" max="23" width="15.7109375" style="3" customWidth="1"/>
    <col min="24" max="26" width="17.140625" style="3" customWidth="1"/>
    <col min="27" max="27" width="74.421875" style="3" customWidth="1"/>
    <col min="28" max="28" width="12.7109375" style="3" customWidth="1"/>
    <col min="29" max="16384" width="9.140625" style="3" customWidth="1"/>
  </cols>
  <sheetData>
    <row r="1" spans="3:27" s="2" customFormat="1" ht="106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10" ht="55.5" customHeight="1">
      <c r="C2" s="57" t="s">
        <v>0</v>
      </c>
      <c r="D2" s="57"/>
      <c r="E2" s="5" t="s">
        <v>1</v>
      </c>
      <c r="F2" s="5"/>
      <c r="G2" s="5"/>
      <c r="H2" s="5"/>
      <c r="I2" s="5"/>
      <c r="J2" s="5"/>
    </row>
    <row r="3" spans="3:11" ht="15">
      <c r="C3" s="58" t="s">
        <v>2</v>
      </c>
      <c r="D3" s="58"/>
      <c r="E3" s="7">
        <v>44958</v>
      </c>
      <c r="F3" s="5"/>
      <c r="G3" s="5"/>
      <c r="H3" s="5"/>
      <c r="I3" s="5"/>
      <c r="J3" s="5"/>
      <c r="K3" s="8"/>
    </row>
    <row r="4" spans="3:11" ht="15">
      <c r="C4" s="58" t="s">
        <v>3</v>
      </c>
      <c r="D4" s="58"/>
      <c r="E4" s="9">
        <v>9</v>
      </c>
      <c r="F4" s="9"/>
      <c r="G4" s="9"/>
      <c r="H4" s="9"/>
      <c r="I4" s="9"/>
      <c r="J4" s="9"/>
      <c r="K4" s="10"/>
    </row>
    <row r="5" spans="3:11" ht="15">
      <c r="C5" s="58" t="s">
        <v>4</v>
      </c>
      <c r="D5" s="58"/>
      <c r="E5" s="11">
        <v>11</v>
      </c>
      <c r="F5" s="11"/>
      <c r="G5" s="11"/>
      <c r="H5" s="11"/>
      <c r="I5" s="11"/>
      <c r="J5" s="11"/>
      <c r="K5" s="12"/>
    </row>
    <row r="7" spans="3:27" ht="30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3:27" ht="15" customHeight="1">
      <c r="C8" s="59"/>
      <c r="D8" s="59" t="s">
        <v>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3:27" ht="33" customHeight="1">
      <c r="C9" s="60"/>
      <c r="D9" s="61" t="s">
        <v>6</v>
      </c>
      <c r="E9" s="18">
        <v>100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3:19" ht="15">
      <c r="C10" s="62"/>
      <c r="D10" s="62"/>
      <c r="L10" s="12"/>
      <c r="M10" s="12"/>
      <c r="N10" s="12"/>
      <c r="O10" s="12"/>
      <c r="P10" s="12"/>
      <c r="Q10" s="12"/>
      <c r="R10" s="12"/>
      <c r="S10" s="12"/>
    </row>
    <row r="11" spans="1:27" ht="22.5" customHeight="1">
      <c r="A11" s="55"/>
      <c r="B11" s="63" t="s">
        <v>7</v>
      </c>
      <c r="C11" s="64" t="s">
        <v>8</v>
      </c>
      <c r="D11" s="64" t="s">
        <v>9</v>
      </c>
      <c r="E11" s="64" t="s">
        <v>10</v>
      </c>
      <c r="F11" s="64" t="s">
        <v>11</v>
      </c>
      <c r="G11" s="64" t="s">
        <v>12</v>
      </c>
      <c r="H11" s="64" t="s">
        <v>13</v>
      </c>
      <c r="I11" s="64" t="s">
        <v>14</v>
      </c>
      <c r="J11" s="64" t="s">
        <v>15</v>
      </c>
      <c r="K11" s="64" t="s">
        <v>16</v>
      </c>
      <c r="L11" s="22" t="s">
        <v>17</v>
      </c>
      <c r="M11" s="22"/>
      <c r="N11" s="22"/>
      <c r="O11" s="22"/>
      <c r="P11" s="22"/>
      <c r="Q11" s="22"/>
      <c r="R11" s="22"/>
      <c r="S11" s="22"/>
      <c r="T11" s="22"/>
      <c r="U11" s="22"/>
      <c r="V11" s="64" t="s">
        <v>18</v>
      </c>
      <c r="W11" s="64" t="s">
        <v>19</v>
      </c>
      <c r="X11" s="64" t="s">
        <v>20</v>
      </c>
      <c r="Y11" s="64" t="s">
        <v>21</v>
      </c>
      <c r="Z11" s="64" t="s">
        <v>22</v>
      </c>
      <c r="AA11" s="64" t="s">
        <v>23</v>
      </c>
    </row>
    <row r="12" spans="1:27" ht="42" customHeight="1">
      <c r="A12" s="55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23">
        <v>1</v>
      </c>
      <c r="M12" s="23">
        <v>2</v>
      </c>
      <c r="N12" s="23">
        <v>3</v>
      </c>
      <c r="O12" s="23">
        <v>4</v>
      </c>
      <c r="P12" s="23">
        <v>5</v>
      </c>
      <c r="Q12" s="23">
        <v>6</v>
      </c>
      <c r="R12" s="23">
        <v>7</v>
      </c>
      <c r="S12" s="23">
        <v>8</v>
      </c>
      <c r="T12" s="23">
        <v>9</v>
      </c>
      <c r="U12" s="23"/>
      <c r="V12" s="64"/>
      <c r="W12" s="64"/>
      <c r="X12" s="64"/>
      <c r="Y12" s="64"/>
      <c r="Z12" s="64"/>
      <c r="AA12" s="64"/>
    </row>
    <row r="13" spans="1:27" ht="33.75" customHeight="1">
      <c r="A13" s="55"/>
      <c r="B13" s="65">
        <v>1</v>
      </c>
      <c r="C13" s="66" t="s">
        <v>24</v>
      </c>
      <c r="D13" s="67" t="s">
        <v>25</v>
      </c>
      <c r="E13" s="67" t="s">
        <v>26</v>
      </c>
      <c r="F13" s="67" t="s">
        <v>27</v>
      </c>
      <c r="G13" s="67" t="s">
        <v>28</v>
      </c>
      <c r="H13" s="68" t="s">
        <v>303</v>
      </c>
      <c r="I13" s="69" t="s">
        <v>29</v>
      </c>
      <c r="J13" s="70">
        <v>9</v>
      </c>
      <c r="K13" s="70">
        <v>9</v>
      </c>
      <c r="L13" s="71">
        <v>8</v>
      </c>
      <c r="M13" s="71">
        <v>6</v>
      </c>
      <c r="N13" s="71">
        <v>2</v>
      </c>
      <c r="O13" s="71">
        <v>0</v>
      </c>
      <c r="P13" s="71">
        <v>6</v>
      </c>
      <c r="Q13" s="71">
        <v>15</v>
      </c>
      <c r="R13" s="71">
        <v>10</v>
      </c>
      <c r="S13" s="71">
        <v>4</v>
      </c>
      <c r="T13" s="71">
        <v>2</v>
      </c>
      <c r="U13" s="71"/>
      <c r="V13" s="56">
        <f aca="true" t="shared" si="0" ref="V13:V23">SUM(L13:U13)</f>
        <v>53</v>
      </c>
      <c r="W13" s="46">
        <f aca="true" t="shared" si="1" ref="W13:W23">V13/$E$9</f>
        <v>0.53</v>
      </c>
      <c r="X13" s="46"/>
      <c r="Y13" s="72">
        <v>53</v>
      </c>
      <c r="Z13" s="46" t="s">
        <v>306</v>
      </c>
      <c r="AA13" s="67" t="s">
        <v>30</v>
      </c>
    </row>
    <row r="14" spans="1:27" ht="39" customHeight="1">
      <c r="A14" s="55"/>
      <c r="B14" s="65">
        <v>2</v>
      </c>
      <c r="C14" s="70" t="s">
        <v>31</v>
      </c>
      <c r="D14" s="67" t="s">
        <v>32</v>
      </c>
      <c r="E14" s="67" t="s">
        <v>33</v>
      </c>
      <c r="F14" s="67" t="s">
        <v>34</v>
      </c>
      <c r="G14" s="67" t="s">
        <v>35</v>
      </c>
      <c r="H14" s="73" t="s">
        <v>304</v>
      </c>
      <c r="I14" s="69" t="s">
        <v>36</v>
      </c>
      <c r="J14" s="74">
        <v>9</v>
      </c>
      <c r="K14" s="74">
        <v>9</v>
      </c>
      <c r="L14" s="71">
        <v>6</v>
      </c>
      <c r="M14" s="71">
        <v>6</v>
      </c>
      <c r="N14" s="71">
        <v>0</v>
      </c>
      <c r="O14" s="71">
        <v>0</v>
      </c>
      <c r="P14" s="71">
        <v>6</v>
      </c>
      <c r="Q14" s="71">
        <v>18</v>
      </c>
      <c r="R14" s="71">
        <v>4</v>
      </c>
      <c r="S14" s="71">
        <v>5</v>
      </c>
      <c r="T14" s="71">
        <v>6</v>
      </c>
      <c r="U14" s="71"/>
      <c r="V14" s="56">
        <f t="shared" si="0"/>
        <v>51</v>
      </c>
      <c r="W14" s="46">
        <f t="shared" si="1"/>
        <v>0.51</v>
      </c>
      <c r="X14" s="46"/>
      <c r="Y14" s="72">
        <v>51</v>
      </c>
      <c r="Z14" s="46" t="s">
        <v>306</v>
      </c>
      <c r="AA14" s="67" t="s">
        <v>37</v>
      </c>
    </row>
    <row r="15" spans="1:27" ht="30" customHeight="1">
      <c r="A15" s="55"/>
      <c r="B15" s="65">
        <v>10</v>
      </c>
      <c r="C15" s="70" t="s">
        <v>77</v>
      </c>
      <c r="D15" s="67" t="s">
        <v>78</v>
      </c>
      <c r="E15" s="67" t="s">
        <v>79</v>
      </c>
      <c r="F15" s="67" t="s">
        <v>80</v>
      </c>
      <c r="G15" s="67" t="s">
        <v>302</v>
      </c>
      <c r="H15" s="73" t="s">
        <v>305</v>
      </c>
      <c r="I15" s="69" t="s">
        <v>70</v>
      </c>
      <c r="J15" s="70">
        <v>9</v>
      </c>
      <c r="K15" s="70">
        <v>9</v>
      </c>
      <c r="L15" s="71">
        <v>6</v>
      </c>
      <c r="M15" s="71">
        <v>6</v>
      </c>
      <c r="N15" s="71">
        <v>0</v>
      </c>
      <c r="O15" s="71">
        <v>0</v>
      </c>
      <c r="P15" s="71">
        <v>6</v>
      </c>
      <c r="Q15" s="71">
        <v>15</v>
      </c>
      <c r="R15" s="71">
        <v>5</v>
      </c>
      <c r="S15" s="71">
        <v>2</v>
      </c>
      <c r="T15" s="71">
        <v>8</v>
      </c>
      <c r="U15" s="71"/>
      <c r="V15" s="56">
        <f t="shared" si="0"/>
        <v>48</v>
      </c>
      <c r="W15" s="46">
        <f t="shared" si="1"/>
        <v>0.48</v>
      </c>
      <c r="X15" s="46"/>
      <c r="Y15" s="72">
        <v>48</v>
      </c>
      <c r="Z15" s="46" t="s">
        <v>307</v>
      </c>
      <c r="AA15" s="67" t="s">
        <v>71</v>
      </c>
    </row>
    <row r="16" spans="1:27" ht="38.25" customHeight="1">
      <c r="A16" s="55"/>
      <c r="B16" s="65">
        <v>3</v>
      </c>
      <c r="C16" s="66" t="s">
        <v>38</v>
      </c>
      <c r="D16" s="67" t="s">
        <v>39</v>
      </c>
      <c r="E16" s="67" t="s">
        <v>40</v>
      </c>
      <c r="F16" s="67" t="s">
        <v>41</v>
      </c>
      <c r="G16" s="67" t="s">
        <v>42</v>
      </c>
      <c r="H16" s="75" t="s">
        <v>304</v>
      </c>
      <c r="I16" s="69" t="s">
        <v>36</v>
      </c>
      <c r="J16" s="74">
        <v>9</v>
      </c>
      <c r="K16" s="74">
        <v>9</v>
      </c>
      <c r="L16" s="71">
        <v>6</v>
      </c>
      <c r="M16" s="71">
        <v>2</v>
      </c>
      <c r="N16" s="71">
        <v>0</v>
      </c>
      <c r="O16" s="71">
        <v>0</v>
      </c>
      <c r="P16" s="71">
        <v>4</v>
      </c>
      <c r="Q16" s="71">
        <v>15</v>
      </c>
      <c r="R16" s="71">
        <v>5</v>
      </c>
      <c r="S16" s="71">
        <v>3</v>
      </c>
      <c r="T16" s="71">
        <v>6</v>
      </c>
      <c r="U16" s="71"/>
      <c r="V16" s="56">
        <f t="shared" si="0"/>
        <v>41</v>
      </c>
      <c r="W16" s="46">
        <f t="shared" si="1"/>
        <v>0.41</v>
      </c>
      <c r="X16" s="46"/>
      <c r="Y16" s="72">
        <v>41</v>
      </c>
      <c r="Z16" s="46" t="s">
        <v>307</v>
      </c>
      <c r="AA16" s="67" t="s">
        <v>310</v>
      </c>
    </row>
    <row r="17" spans="1:27" ht="33.75" customHeight="1">
      <c r="A17" s="55"/>
      <c r="B17" s="65">
        <v>5</v>
      </c>
      <c r="C17" s="70" t="s">
        <v>48</v>
      </c>
      <c r="D17" s="67" t="s">
        <v>49</v>
      </c>
      <c r="E17" s="67" t="s">
        <v>50</v>
      </c>
      <c r="F17" s="67" t="s">
        <v>51</v>
      </c>
      <c r="G17" s="67" t="s">
        <v>52</v>
      </c>
      <c r="H17" s="68" t="s">
        <v>303</v>
      </c>
      <c r="I17" s="69" t="s">
        <v>29</v>
      </c>
      <c r="J17" s="74">
        <v>9</v>
      </c>
      <c r="K17" s="74">
        <v>9</v>
      </c>
      <c r="L17" s="71">
        <v>4</v>
      </c>
      <c r="M17" s="71">
        <v>6</v>
      </c>
      <c r="N17" s="71">
        <v>0</v>
      </c>
      <c r="O17" s="71">
        <v>0</v>
      </c>
      <c r="P17" s="71">
        <v>0</v>
      </c>
      <c r="Q17" s="71">
        <v>18</v>
      </c>
      <c r="R17" s="71">
        <v>3</v>
      </c>
      <c r="S17" s="71">
        <v>3</v>
      </c>
      <c r="T17" s="71">
        <v>5</v>
      </c>
      <c r="U17" s="71"/>
      <c r="V17" s="56">
        <f t="shared" si="0"/>
        <v>39</v>
      </c>
      <c r="W17" s="46">
        <f t="shared" si="1"/>
        <v>0.39</v>
      </c>
      <c r="X17" s="46"/>
      <c r="Y17" s="72">
        <v>39</v>
      </c>
      <c r="Z17" s="46" t="s">
        <v>307</v>
      </c>
      <c r="AA17" s="67" t="s">
        <v>30</v>
      </c>
    </row>
    <row r="18" spans="1:27" ht="33.75" customHeight="1">
      <c r="A18" s="55"/>
      <c r="B18" s="65">
        <v>9</v>
      </c>
      <c r="C18" s="70" t="s">
        <v>72</v>
      </c>
      <c r="D18" s="67" t="s">
        <v>73</v>
      </c>
      <c r="E18" s="67" t="s">
        <v>74</v>
      </c>
      <c r="F18" s="67" t="s">
        <v>75</v>
      </c>
      <c r="G18" s="67" t="s">
        <v>76</v>
      </c>
      <c r="H18" s="73" t="s">
        <v>304</v>
      </c>
      <c r="I18" s="69" t="s">
        <v>58</v>
      </c>
      <c r="J18" s="74">
        <v>9</v>
      </c>
      <c r="K18" s="74">
        <v>9</v>
      </c>
      <c r="L18" s="71">
        <v>8</v>
      </c>
      <c r="M18" s="71">
        <v>4</v>
      </c>
      <c r="N18" s="71">
        <v>0</v>
      </c>
      <c r="O18" s="71">
        <v>0</v>
      </c>
      <c r="P18" s="71">
        <v>2</v>
      </c>
      <c r="Q18" s="71">
        <v>9</v>
      </c>
      <c r="R18" s="71">
        <v>4</v>
      </c>
      <c r="S18" s="71">
        <v>2</v>
      </c>
      <c r="T18" s="71">
        <v>6</v>
      </c>
      <c r="U18" s="71"/>
      <c r="V18" s="56">
        <f t="shared" si="0"/>
        <v>35</v>
      </c>
      <c r="W18" s="46">
        <f t="shared" si="1"/>
        <v>0.35</v>
      </c>
      <c r="X18" s="46"/>
      <c r="Y18" s="72">
        <v>35</v>
      </c>
      <c r="Z18" s="46" t="s">
        <v>307</v>
      </c>
      <c r="AA18" s="67" t="s">
        <v>59</v>
      </c>
    </row>
    <row r="19" spans="1:27" ht="33.75" customHeight="1">
      <c r="A19" s="55"/>
      <c r="B19" s="65">
        <v>4</v>
      </c>
      <c r="C19" s="66" t="s">
        <v>43</v>
      </c>
      <c r="D19" s="67" t="s">
        <v>44</v>
      </c>
      <c r="E19" s="67" t="s">
        <v>45</v>
      </c>
      <c r="F19" s="67" t="s">
        <v>46</v>
      </c>
      <c r="G19" s="67" t="s">
        <v>47</v>
      </c>
      <c r="H19" s="75" t="s">
        <v>304</v>
      </c>
      <c r="I19" s="69" t="s">
        <v>36</v>
      </c>
      <c r="J19" s="65">
        <v>9</v>
      </c>
      <c r="K19" s="65">
        <v>9</v>
      </c>
      <c r="L19" s="71">
        <v>4</v>
      </c>
      <c r="M19" s="71">
        <v>0</v>
      </c>
      <c r="N19" s="71">
        <v>2</v>
      </c>
      <c r="O19" s="71">
        <v>0</v>
      </c>
      <c r="P19" s="71">
        <v>0</v>
      </c>
      <c r="Q19" s="71">
        <v>18</v>
      </c>
      <c r="R19" s="71">
        <v>3</v>
      </c>
      <c r="S19" s="71">
        <v>2</v>
      </c>
      <c r="T19" s="71">
        <v>6</v>
      </c>
      <c r="U19" s="71"/>
      <c r="V19" s="56">
        <f t="shared" si="0"/>
        <v>35</v>
      </c>
      <c r="W19" s="46">
        <f t="shared" si="1"/>
        <v>0.35</v>
      </c>
      <c r="X19" s="46"/>
      <c r="Y19" s="72">
        <v>35</v>
      </c>
      <c r="Z19" s="46" t="s">
        <v>307</v>
      </c>
      <c r="AA19" s="67" t="s">
        <v>37</v>
      </c>
    </row>
    <row r="20" spans="1:27" ht="33.75" customHeight="1">
      <c r="A20" s="55"/>
      <c r="B20" s="65">
        <v>11</v>
      </c>
      <c r="C20" s="70" t="s">
        <v>81</v>
      </c>
      <c r="D20" s="67" t="s">
        <v>82</v>
      </c>
      <c r="E20" s="67" t="s">
        <v>83</v>
      </c>
      <c r="F20" s="67" t="s">
        <v>41</v>
      </c>
      <c r="G20" s="67" t="s">
        <v>84</v>
      </c>
      <c r="H20" s="73" t="s">
        <v>303</v>
      </c>
      <c r="I20" s="69" t="s">
        <v>85</v>
      </c>
      <c r="J20" s="74">
        <v>9</v>
      </c>
      <c r="K20" s="74">
        <v>9</v>
      </c>
      <c r="L20" s="71">
        <v>6</v>
      </c>
      <c r="M20" s="71">
        <v>4</v>
      </c>
      <c r="N20" s="71">
        <v>0</v>
      </c>
      <c r="O20" s="71">
        <v>0</v>
      </c>
      <c r="P20" s="71">
        <v>0</v>
      </c>
      <c r="Q20" s="71">
        <v>15</v>
      </c>
      <c r="R20" s="71">
        <v>4</v>
      </c>
      <c r="S20" s="71">
        <v>1</v>
      </c>
      <c r="T20" s="71">
        <v>5</v>
      </c>
      <c r="U20" s="71"/>
      <c r="V20" s="56">
        <f>SUM(L20:U20)</f>
        <v>35</v>
      </c>
      <c r="W20" s="46">
        <f>V20/$E$9</f>
        <v>0.35</v>
      </c>
      <c r="X20" s="46"/>
      <c r="Y20" s="72">
        <v>35</v>
      </c>
      <c r="Z20" s="46" t="s">
        <v>307</v>
      </c>
      <c r="AA20" s="67" t="s">
        <v>311</v>
      </c>
    </row>
    <row r="21" spans="1:27" ht="33.75" customHeight="1">
      <c r="A21" s="55"/>
      <c r="B21" s="65">
        <v>8</v>
      </c>
      <c r="C21" s="70" t="s">
        <v>65</v>
      </c>
      <c r="D21" s="67" t="s">
        <v>66</v>
      </c>
      <c r="E21" s="67" t="s">
        <v>67</v>
      </c>
      <c r="F21" s="67" t="s">
        <v>68</v>
      </c>
      <c r="G21" s="67" t="s">
        <v>69</v>
      </c>
      <c r="H21" s="73" t="s">
        <v>305</v>
      </c>
      <c r="I21" s="69" t="s">
        <v>70</v>
      </c>
      <c r="J21" s="70">
        <v>9</v>
      </c>
      <c r="K21" s="70">
        <v>9</v>
      </c>
      <c r="L21" s="71">
        <v>6</v>
      </c>
      <c r="M21" s="71">
        <v>4</v>
      </c>
      <c r="N21" s="71">
        <v>0</v>
      </c>
      <c r="O21" s="71">
        <v>0</v>
      </c>
      <c r="P21" s="71">
        <v>4</v>
      </c>
      <c r="Q21" s="71">
        <v>9</v>
      </c>
      <c r="R21" s="71">
        <v>3</v>
      </c>
      <c r="S21" s="71">
        <v>3</v>
      </c>
      <c r="T21" s="71">
        <v>5</v>
      </c>
      <c r="U21" s="71"/>
      <c r="V21" s="56">
        <f t="shared" si="0"/>
        <v>34</v>
      </c>
      <c r="W21" s="46">
        <f t="shared" si="1"/>
        <v>0.34</v>
      </c>
      <c r="X21" s="46"/>
      <c r="Y21" s="72">
        <v>34</v>
      </c>
      <c r="Z21" s="46" t="s">
        <v>308</v>
      </c>
      <c r="AA21" s="67" t="s">
        <v>309</v>
      </c>
    </row>
    <row r="22" spans="1:27" ht="33.75" customHeight="1">
      <c r="A22" s="55"/>
      <c r="B22" s="65">
        <v>6</v>
      </c>
      <c r="C22" s="70" t="s">
        <v>53</v>
      </c>
      <c r="D22" s="67" t="s">
        <v>54</v>
      </c>
      <c r="E22" s="67" t="s">
        <v>55</v>
      </c>
      <c r="F22" s="67" t="s">
        <v>56</v>
      </c>
      <c r="G22" s="67" t="s">
        <v>57</v>
      </c>
      <c r="H22" s="73" t="s">
        <v>304</v>
      </c>
      <c r="I22" s="69" t="s">
        <v>58</v>
      </c>
      <c r="J22" s="74">
        <v>9</v>
      </c>
      <c r="K22" s="74">
        <v>9</v>
      </c>
      <c r="L22" s="71">
        <v>4</v>
      </c>
      <c r="M22" s="71">
        <v>4</v>
      </c>
      <c r="N22" s="71">
        <v>2</v>
      </c>
      <c r="O22" s="71">
        <v>0</v>
      </c>
      <c r="P22" s="71">
        <v>0</v>
      </c>
      <c r="Q22" s="71">
        <v>12</v>
      </c>
      <c r="R22" s="71">
        <v>3</v>
      </c>
      <c r="S22" s="71">
        <v>4</v>
      </c>
      <c r="T22" s="71">
        <v>3</v>
      </c>
      <c r="U22" s="71"/>
      <c r="V22" s="56">
        <f t="shared" si="0"/>
        <v>32</v>
      </c>
      <c r="W22" s="46">
        <f t="shared" si="1"/>
        <v>0.32</v>
      </c>
      <c r="X22" s="46"/>
      <c r="Y22" s="72">
        <v>32</v>
      </c>
      <c r="Z22" s="46" t="s">
        <v>308</v>
      </c>
      <c r="AA22" s="67" t="s">
        <v>59</v>
      </c>
    </row>
    <row r="23" spans="1:27" ht="33.75" customHeight="1">
      <c r="A23" s="55"/>
      <c r="B23" s="65">
        <v>7</v>
      </c>
      <c r="C23" s="70" t="s">
        <v>60</v>
      </c>
      <c r="D23" s="67" t="s">
        <v>61</v>
      </c>
      <c r="E23" s="67" t="s">
        <v>62</v>
      </c>
      <c r="F23" s="67" t="s">
        <v>63</v>
      </c>
      <c r="G23" s="67" t="s">
        <v>64</v>
      </c>
      <c r="H23" s="73" t="s">
        <v>304</v>
      </c>
      <c r="I23" s="69" t="s">
        <v>36</v>
      </c>
      <c r="J23" s="76">
        <v>9</v>
      </c>
      <c r="K23" s="76">
        <v>9</v>
      </c>
      <c r="L23" s="71">
        <v>4</v>
      </c>
      <c r="M23" s="71">
        <v>6</v>
      </c>
      <c r="N23" s="71">
        <v>0</v>
      </c>
      <c r="O23" s="71">
        <v>0</v>
      </c>
      <c r="P23" s="71">
        <v>2</v>
      </c>
      <c r="Q23" s="71">
        <v>9</v>
      </c>
      <c r="R23" s="71">
        <v>2</v>
      </c>
      <c r="S23" s="71">
        <v>1</v>
      </c>
      <c r="T23" s="71">
        <v>6</v>
      </c>
      <c r="U23" s="71"/>
      <c r="V23" s="56">
        <f t="shared" si="0"/>
        <v>30</v>
      </c>
      <c r="W23" s="46">
        <f t="shared" si="1"/>
        <v>0.3</v>
      </c>
      <c r="X23" s="46"/>
      <c r="Y23" s="72">
        <v>30</v>
      </c>
      <c r="Z23" s="46" t="s">
        <v>308</v>
      </c>
      <c r="AA23" s="67" t="s">
        <v>37</v>
      </c>
    </row>
    <row r="24" spans="1:27" ht="33.75" customHeight="1">
      <c r="A24" s="55"/>
      <c r="B24" s="55"/>
      <c r="C24" s="73"/>
      <c r="D24" s="73"/>
      <c r="E24" s="73"/>
      <c r="F24" s="73"/>
      <c r="G24" s="73"/>
      <c r="H24" s="73"/>
      <c r="I24" s="73"/>
      <c r="J24" s="73"/>
      <c r="K24" s="73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56">
        <f aca="true" t="shared" si="2" ref="V24:V64">SUM(L24:U24)</f>
        <v>0</v>
      </c>
      <c r="W24" s="46">
        <f aca="true" t="shared" si="3" ref="W24:W64">V24/$E$9</f>
        <v>0</v>
      </c>
      <c r="X24" s="46"/>
      <c r="Y24" s="46"/>
      <c r="Z24" s="46"/>
      <c r="AA24" s="18"/>
    </row>
    <row r="25" spans="1:27" ht="33.75" customHeight="1">
      <c r="A25" s="55"/>
      <c r="B25" s="55"/>
      <c r="C25" s="73"/>
      <c r="D25" s="73"/>
      <c r="E25" s="73"/>
      <c r="F25" s="73"/>
      <c r="G25" s="73"/>
      <c r="H25" s="73"/>
      <c r="I25" s="73"/>
      <c r="J25" s="73"/>
      <c r="K25" s="73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56">
        <f t="shared" si="2"/>
        <v>0</v>
      </c>
      <c r="W25" s="46">
        <f t="shared" si="3"/>
        <v>0</v>
      </c>
      <c r="X25" s="46"/>
      <c r="Y25" s="46"/>
      <c r="Z25" s="46"/>
      <c r="AA25" s="18"/>
    </row>
    <row r="26" spans="3:27" ht="33.75" customHeight="1">
      <c r="C26" s="73"/>
      <c r="D26" s="73"/>
      <c r="E26" s="73"/>
      <c r="F26" s="73"/>
      <c r="G26" s="73"/>
      <c r="H26" s="73"/>
      <c r="I26" s="73"/>
      <c r="J26" s="73"/>
      <c r="K26" s="73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56">
        <f t="shared" si="2"/>
        <v>0</v>
      </c>
      <c r="W26" s="46">
        <f t="shared" si="3"/>
        <v>0</v>
      </c>
      <c r="X26" s="46"/>
      <c r="Y26" s="46"/>
      <c r="Z26" s="46"/>
      <c r="AA26" s="18"/>
    </row>
    <row r="27" spans="3:27" ht="33.75" customHeight="1">
      <c r="C27" s="73"/>
      <c r="D27" s="73"/>
      <c r="E27" s="73"/>
      <c r="F27" s="73"/>
      <c r="G27" s="73"/>
      <c r="H27" s="73"/>
      <c r="I27" s="73"/>
      <c r="J27" s="73"/>
      <c r="K27" s="73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56">
        <f t="shared" si="2"/>
        <v>0</v>
      </c>
      <c r="W27" s="46">
        <f t="shared" si="3"/>
        <v>0</v>
      </c>
      <c r="X27" s="46"/>
      <c r="Y27" s="46"/>
      <c r="Z27" s="46"/>
      <c r="AA27" s="18"/>
    </row>
    <row r="28" spans="3:27" ht="33.75" customHeight="1">
      <c r="C28" s="73"/>
      <c r="D28" s="73"/>
      <c r="E28" s="73"/>
      <c r="F28" s="73"/>
      <c r="G28" s="73"/>
      <c r="H28" s="73"/>
      <c r="I28" s="73"/>
      <c r="J28" s="73"/>
      <c r="K28" s="73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56">
        <f t="shared" si="2"/>
        <v>0</v>
      </c>
      <c r="W28" s="46">
        <f t="shared" si="3"/>
        <v>0</v>
      </c>
      <c r="X28" s="46"/>
      <c r="Y28" s="46"/>
      <c r="Z28" s="46"/>
      <c r="AA28" s="18"/>
    </row>
    <row r="29" spans="3:27" ht="33.75" customHeight="1">
      <c r="C29" s="73"/>
      <c r="D29" s="73"/>
      <c r="E29" s="73"/>
      <c r="F29" s="73"/>
      <c r="G29" s="73"/>
      <c r="H29" s="73"/>
      <c r="I29" s="73"/>
      <c r="J29" s="73"/>
      <c r="K29" s="73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56">
        <f t="shared" si="2"/>
        <v>0</v>
      </c>
      <c r="W29" s="46">
        <f t="shared" si="3"/>
        <v>0</v>
      </c>
      <c r="X29" s="46"/>
      <c r="Y29" s="46"/>
      <c r="Z29" s="46"/>
      <c r="AA29" s="18"/>
    </row>
    <row r="30" spans="3:27" ht="33.75" customHeight="1">
      <c r="C30" s="73"/>
      <c r="D30" s="73"/>
      <c r="E30" s="73"/>
      <c r="F30" s="73"/>
      <c r="G30" s="73"/>
      <c r="H30" s="73"/>
      <c r="I30" s="73"/>
      <c r="J30" s="73"/>
      <c r="K30" s="73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56">
        <f t="shared" si="2"/>
        <v>0</v>
      </c>
      <c r="W30" s="46">
        <f t="shared" si="3"/>
        <v>0</v>
      </c>
      <c r="X30" s="46"/>
      <c r="Y30" s="46"/>
      <c r="Z30" s="46"/>
      <c r="AA30" s="18"/>
    </row>
    <row r="31" spans="3:27" ht="33.75" customHeight="1">
      <c r="C31" s="73"/>
      <c r="D31" s="73"/>
      <c r="E31" s="73"/>
      <c r="F31" s="73"/>
      <c r="G31" s="73"/>
      <c r="H31" s="73"/>
      <c r="I31" s="73"/>
      <c r="J31" s="73"/>
      <c r="K31" s="73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56">
        <f t="shared" si="2"/>
        <v>0</v>
      </c>
      <c r="W31" s="46">
        <f t="shared" si="3"/>
        <v>0</v>
      </c>
      <c r="X31" s="46"/>
      <c r="Y31" s="46"/>
      <c r="Z31" s="46"/>
      <c r="AA31" s="18"/>
    </row>
    <row r="32" spans="3:27" ht="33.75" customHeight="1">
      <c r="C32" s="73"/>
      <c r="D32" s="73"/>
      <c r="E32" s="73"/>
      <c r="F32" s="73"/>
      <c r="G32" s="73"/>
      <c r="H32" s="73"/>
      <c r="I32" s="73"/>
      <c r="J32" s="73"/>
      <c r="K32" s="73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56">
        <f t="shared" si="2"/>
        <v>0</v>
      </c>
      <c r="W32" s="46">
        <f t="shared" si="3"/>
        <v>0</v>
      </c>
      <c r="X32" s="46"/>
      <c r="Y32" s="46"/>
      <c r="Z32" s="46"/>
      <c r="AA32" s="18"/>
    </row>
    <row r="33" spans="3:27" ht="33.75" customHeight="1">
      <c r="C33" s="73"/>
      <c r="D33" s="73"/>
      <c r="E33" s="73"/>
      <c r="F33" s="73"/>
      <c r="G33" s="73"/>
      <c r="H33" s="73"/>
      <c r="I33" s="73"/>
      <c r="J33" s="73"/>
      <c r="K33" s="73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56">
        <f t="shared" si="2"/>
        <v>0</v>
      </c>
      <c r="W33" s="46">
        <f t="shared" si="3"/>
        <v>0</v>
      </c>
      <c r="X33" s="46"/>
      <c r="Y33" s="46"/>
      <c r="Z33" s="46"/>
      <c r="AA33" s="18"/>
    </row>
    <row r="34" spans="3:27" ht="33.75" customHeight="1">
      <c r="C34" s="77"/>
      <c r="D34" s="77"/>
      <c r="E34" s="73"/>
      <c r="F34" s="73"/>
      <c r="G34" s="73"/>
      <c r="H34" s="73"/>
      <c r="I34" s="73"/>
      <c r="J34" s="73"/>
      <c r="K34" s="73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56">
        <f t="shared" si="2"/>
        <v>0</v>
      </c>
      <c r="W34" s="46">
        <f t="shared" si="3"/>
        <v>0</v>
      </c>
      <c r="X34" s="46"/>
      <c r="Y34" s="46"/>
      <c r="Z34" s="46"/>
      <c r="AA34" s="18"/>
    </row>
    <row r="35" spans="3:27" ht="33.75" customHeight="1">
      <c r="C35" s="77"/>
      <c r="D35" s="77"/>
      <c r="E35" s="73"/>
      <c r="F35" s="73"/>
      <c r="G35" s="73"/>
      <c r="H35" s="73"/>
      <c r="I35" s="73"/>
      <c r="J35" s="73"/>
      <c r="K35" s="73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56">
        <f t="shared" si="2"/>
        <v>0</v>
      </c>
      <c r="W35" s="46">
        <f t="shared" si="3"/>
        <v>0</v>
      </c>
      <c r="X35" s="46"/>
      <c r="Y35" s="46"/>
      <c r="Z35" s="46"/>
      <c r="AA35" s="18"/>
    </row>
    <row r="36" spans="3:27" ht="33.75" customHeight="1">
      <c r="C36" s="77"/>
      <c r="D36" s="77"/>
      <c r="E36" s="73"/>
      <c r="F36" s="73"/>
      <c r="G36" s="73"/>
      <c r="H36" s="73"/>
      <c r="I36" s="73"/>
      <c r="J36" s="73"/>
      <c r="K36" s="73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56">
        <f t="shared" si="2"/>
        <v>0</v>
      </c>
      <c r="W36" s="46">
        <f t="shared" si="3"/>
        <v>0</v>
      </c>
      <c r="X36" s="46"/>
      <c r="Y36" s="46"/>
      <c r="Z36" s="46"/>
      <c r="AA36" s="18"/>
    </row>
    <row r="37" spans="3:27" ht="33.75" customHeight="1">
      <c r="C37" s="73"/>
      <c r="D37" s="73"/>
      <c r="E37" s="73"/>
      <c r="F37" s="73"/>
      <c r="G37" s="73"/>
      <c r="H37" s="73"/>
      <c r="I37" s="73"/>
      <c r="J37" s="73"/>
      <c r="K37" s="73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56">
        <f t="shared" si="2"/>
        <v>0</v>
      </c>
      <c r="W37" s="46">
        <f t="shared" si="3"/>
        <v>0</v>
      </c>
      <c r="X37" s="46"/>
      <c r="Y37" s="46"/>
      <c r="Z37" s="46"/>
      <c r="AA37" s="18"/>
    </row>
    <row r="38" spans="3:27" ht="33.75" customHeight="1">
      <c r="C38" s="73"/>
      <c r="D38" s="73"/>
      <c r="E38" s="73"/>
      <c r="F38" s="73"/>
      <c r="G38" s="73"/>
      <c r="H38" s="73"/>
      <c r="I38" s="73"/>
      <c r="J38" s="73"/>
      <c r="K38" s="73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56">
        <f t="shared" si="2"/>
        <v>0</v>
      </c>
      <c r="W38" s="46">
        <f t="shared" si="3"/>
        <v>0</v>
      </c>
      <c r="X38" s="46"/>
      <c r="Y38" s="46"/>
      <c r="Z38" s="46"/>
      <c r="AA38" s="18"/>
    </row>
    <row r="39" spans="3:27" ht="33.75" customHeight="1">
      <c r="C39" s="73"/>
      <c r="D39" s="73"/>
      <c r="E39" s="73"/>
      <c r="F39" s="73"/>
      <c r="G39" s="73"/>
      <c r="H39" s="73"/>
      <c r="I39" s="73"/>
      <c r="J39" s="73"/>
      <c r="K39" s="73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56">
        <f t="shared" si="2"/>
        <v>0</v>
      </c>
      <c r="W39" s="46">
        <f t="shared" si="3"/>
        <v>0</v>
      </c>
      <c r="X39" s="46"/>
      <c r="Y39" s="46"/>
      <c r="Z39" s="46"/>
      <c r="AA39" s="18"/>
    </row>
    <row r="40" spans="3:27" ht="33.75" customHeight="1">
      <c r="C40" s="73"/>
      <c r="D40" s="73"/>
      <c r="E40" s="73"/>
      <c r="F40" s="73"/>
      <c r="G40" s="73"/>
      <c r="H40" s="73"/>
      <c r="I40" s="73"/>
      <c r="J40" s="73"/>
      <c r="K40" s="73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56">
        <f t="shared" si="2"/>
        <v>0</v>
      </c>
      <c r="W40" s="46">
        <f t="shared" si="3"/>
        <v>0</v>
      </c>
      <c r="X40" s="46"/>
      <c r="Y40" s="46"/>
      <c r="Z40" s="46"/>
      <c r="AA40" s="18"/>
    </row>
    <row r="41" spans="3:27" ht="33.75" customHeight="1">
      <c r="C41" s="73"/>
      <c r="D41" s="73"/>
      <c r="E41" s="73"/>
      <c r="F41" s="73"/>
      <c r="G41" s="73"/>
      <c r="H41" s="73"/>
      <c r="I41" s="73"/>
      <c r="J41" s="73"/>
      <c r="K41" s="73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56">
        <f t="shared" si="2"/>
        <v>0</v>
      </c>
      <c r="W41" s="46">
        <f t="shared" si="3"/>
        <v>0</v>
      </c>
      <c r="X41" s="46"/>
      <c r="Y41" s="46"/>
      <c r="Z41" s="46"/>
      <c r="AA41" s="18"/>
    </row>
    <row r="42" spans="3:27" ht="33.75" customHeight="1">
      <c r="C42" s="73"/>
      <c r="D42" s="73"/>
      <c r="E42" s="73"/>
      <c r="F42" s="73"/>
      <c r="G42" s="73"/>
      <c r="H42" s="73"/>
      <c r="I42" s="73"/>
      <c r="J42" s="73"/>
      <c r="K42" s="73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56">
        <f t="shared" si="2"/>
        <v>0</v>
      </c>
      <c r="W42" s="46">
        <f t="shared" si="3"/>
        <v>0</v>
      </c>
      <c r="X42" s="46"/>
      <c r="Y42" s="46"/>
      <c r="Z42" s="46"/>
      <c r="AA42" s="18"/>
    </row>
    <row r="43" spans="3:27" ht="33.75" customHeight="1">
      <c r="C43" s="73"/>
      <c r="D43" s="73"/>
      <c r="E43" s="73"/>
      <c r="F43" s="73"/>
      <c r="G43" s="73"/>
      <c r="H43" s="73"/>
      <c r="I43" s="73"/>
      <c r="J43" s="73"/>
      <c r="K43" s="73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56">
        <f t="shared" si="2"/>
        <v>0</v>
      </c>
      <c r="W43" s="46">
        <f t="shared" si="3"/>
        <v>0</v>
      </c>
      <c r="X43" s="46"/>
      <c r="Y43" s="46"/>
      <c r="Z43" s="46"/>
      <c r="AA43" s="18"/>
    </row>
    <row r="44" spans="3:27" ht="33.75" customHeight="1">
      <c r="C44" s="73"/>
      <c r="D44" s="73"/>
      <c r="E44" s="73"/>
      <c r="F44" s="73"/>
      <c r="G44" s="73"/>
      <c r="H44" s="73"/>
      <c r="I44" s="73"/>
      <c r="J44" s="73"/>
      <c r="K44" s="73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56">
        <f t="shared" si="2"/>
        <v>0</v>
      </c>
      <c r="W44" s="46">
        <f t="shared" si="3"/>
        <v>0</v>
      </c>
      <c r="X44" s="46"/>
      <c r="Y44" s="46"/>
      <c r="Z44" s="46"/>
      <c r="AA44" s="18"/>
    </row>
    <row r="45" spans="3:27" ht="33.75" customHeight="1">
      <c r="C45" s="73"/>
      <c r="D45" s="73"/>
      <c r="E45" s="73"/>
      <c r="F45" s="73"/>
      <c r="G45" s="73"/>
      <c r="H45" s="73"/>
      <c r="I45" s="73"/>
      <c r="J45" s="73"/>
      <c r="K45" s="73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56">
        <f t="shared" si="2"/>
        <v>0</v>
      </c>
      <c r="W45" s="46">
        <f t="shared" si="3"/>
        <v>0</v>
      </c>
      <c r="X45" s="46"/>
      <c r="Y45" s="46"/>
      <c r="Z45" s="46"/>
      <c r="AA45" s="18"/>
    </row>
    <row r="46" spans="3:27" ht="33.75" customHeight="1">
      <c r="C46" s="73"/>
      <c r="D46" s="73"/>
      <c r="E46" s="73"/>
      <c r="F46" s="73"/>
      <c r="G46" s="73"/>
      <c r="H46" s="73"/>
      <c r="I46" s="73"/>
      <c r="J46" s="73"/>
      <c r="K46" s="73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56">
        <f t="shared" si="2"/>
        <v>0</v>
      </c>
      <c r="W46" s="46">
        <f t="shared" si="3"/>
        <v>0</v>
      </c>
      <c r="X46" s="46"/>
      <c r="Y46" s="46"/>
      <c r="Z46" s="46"/>
      <c r="AA46" s="18"/>
    </row>
    <row r="47" spans="3:27" ht="33.75" customHeight="1">
      <c r="C47" s="73"/>
      <c r="D47" s="73"/>
      <c r="E47" s="73"/>
      <c r="F47" s="73"/>
      <c r="G47" s="73"/>
      <c r="H47" s="73"/>
      <c r="I47" s="73"/>
      <c r="J47" s="73"/>
      <c r="K47" s="73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56">
        <f t="shared" si="2"/>
        <v>0</v>
      </c>
      <c r="W47" s="46">
        <f t="shared" si="3"/>
        <v>0</v>
      </c>
      <c r="X47" s="46"/>
      <c r="Y47" s="46"/>
      <c r="Z47" s="46"/>
      <c r="AA47" s="18"/>
    </row>
    <row r="48" spans="3:27" ht="33.75" customHeight="1">
      <c r="C48" s="73"/>
      <c r="D48" s="73"/>
      <c r="E48" s="73"/>
      <c r="F48" s="73"/>
      <c r="G48" s="73"/>
      <c r="H48" s="73"/>
      <c r="I48" s="73"/>
      <c r="J48" s="73"/>
      <c r="K48" s="73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56">
        <f t="shared" si="2"/>
        <v>0</v>
      </c>
      <c r="W48" s="46">
        <f t="shared" si="3"/>
        <v>0</v>
      </c>
      <c r="X48" s="46"/>
      <c r="Y48" s="46"/>
      <c r="Z48" s="46"/>
      <c r="AA48" s="18"/>
    </row>
    <row r="49" spans="3:27" ht="33.75" customHeight="1">
      <c r="C49" s="73"/>
      <c r="D49" s="73"/>
      <c r="E49" s="73"/>
      <c r="F49" s="73"/>
      <c r="G49" s="73"/>
      <c r="H49" s="73"/>
      <c r="I49" s="73"/>
      <c r="J49" s="73"/>
      <c r="K49" s="73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56">
        <f t="shared" si="2"/>
        <v>0</v>
      </c>
      <c r="W49" s="46">
        <f t="shared" si="3"/>
        <v>0</v>
      </c>
      <c r="X49" s="46"/>
      <c r="Y49" s="46"/>
      <c r="Z49" s="46"/>
      <c r="AA49" s="18"/>
    </row>
    <row r="50" spans="3:27" ht="33.75" customHeight="1">
      <c r="C50" s="73"/>
      <c r="D50" s="73"/>
      <c r="E50" s="73"/>
      <c r="F50" s="73"/>
      <c r="G50" s="73"/>
      <c r="H50" s="73"/>
      <c r="I50" s="73"/>
      <c r="J50" s="73"/>
      <c r="K50" s="73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56">
        <f t="shared" si="2"/>
        <v>0</v>
      </c>
      <c r="W50" s="46">
        <f t="shared" si="3"/>
        <v>0</v>
      </c>
      <c r="X50" s="46"/>
      <c r="Y50" s="46"/>
      <c r="Z50" s="46"/>
      <c r="AA50" s="18"/>
    </row>
    <row r="51" spans="3:27" ht="33.75" customHeight="1">
      <c r="C51" s="73"/>
      <c r="D51" s="73"/>
      <c r="E51" s="73"/>
      <c r="F51" s="73"/>
      <c r="G51" s="73"/>
      <c r="H51" s="73"/>
      <c r="I51" s="73"/>
      <c r="J51" s="73"/>
      <c r="K51" s="73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56">
        <f t="shared" si="2"/>
        <v>0</v>
      </c>
      <c r="W51" s="46">
        <f t="shared" si="3"/>
        <v>0</v>
      </c>
      <c r="X51" s="46"/>
      <c r="Y51" s="46"/>
      <c r="Z51" s="46"/>
      <c r="AA51" s="18"/>
    </row>
    <row r="52" spans="3:27" ht="33.75" customHeight="1">
      <c r="C52" s="73"/>
      <c r="D52" s="73"/>
      <c r="E52" s="73"/>
      <c r="F52" s="73"/>
      <c r="G52" s="73"/>
      <c r="H52" s="73"/>
      <c r="I52" s="73"/>
      <c r="J52" s="73"/>
      <c r="K52" s="73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56">
        <f t="shared" si="2"/>
        <v>0</v>
      </c>
      <c r="W52" s="46">
        <f t="shared" si="3"/>
        <v>0</v>
      </c>
      <c r="X52" s="46"/>
      <c r="Y52" s="46"/>
      <c r="Z52" s="46"/>
      <c r="AA52" s="18"/>
    </row>
    <row r="53" spans="3:27" ht="33.75" customHeight="1">
      <c r="C53" s="73"/>
      <c r="D53" s="73"/>
      <c r="E53" s="73"/>
      <c r="F53" s="73"/>
      <c r="G53" s="73"/>
      <c r="H53" s="73"/>
      <c r="I53" s="73"/>
      <c r="J53" s="73"/>
      <c r="K53" s="73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56">
        <f t="shared" si="2"/>
        <v>0</v>
      </c>
      <c r="W53" s="46">
        <f t="shared" si="3"/>
        <v>0</v>
      </c>
      <c r="X53" s="46"/>
      <c r="Y53" s="46"/>
      <c r="Z53" s="46"/>
      <c r="AA53" s="18"/>
    </row>
    <row r="54" spans="3:27" ht="33.75" customHeight="1">
      <c r="C54" s="73"/>
      <c r="D54" s="73"/>
      <c r="E54" s="73"/>
      <c r="F54" s="73"/>
      <c r="G54" s="73"/>
      <c r="H54" s="73"/>
      <c r="I54" s="73"/>
      <c r="J54" s="73"/>
      <c r="K54" s="73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56">
        <f t="shared" si="2"/>
        <v>0</v>
      </c>
      <c r="W54" s="46">
        <f t="shared" si="3"/>
        <v>0</v>
      </c>
      <c r="X54" s="46"/>
      <c r="Y54" s="46"/>
      <c r="Z54" s="46"/>
      <c r="AA54" s="18"/>
    </row>
    <row r="55" spans="3:27" ht="33.75" customHeight="1">
      <c r="C55" s="73"/>
      <c r="D55" s="73"/>
      <c r="E55" s="73"/>
      <c r="F55" s="73"/>
      <c r="G55" s="73"/>
      <c r="H55" s="73"/>
      <c r="I55" s="73"/>
      <c r="J55" s="73"/>
      <c r="K55" s="73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56">
        <f t="shared" si="2"/>
        <v>0</v>
      </c>
      <c r="W55" s="46">
        <f t="shared" si="3"/>
        <v>0</v>
      </c>
      <c r="X55" s="46"/>
      <c r="Y55" s="46"/>
      <c r="Z55" s="46"/>
      <c r="AA55" s="18"/>
    </row>
    <row r="56" spans="3:27" ht="33.75" customHeight="1">
      <c r="C56" s="73"/>
      <c r="D56" s="73"/>
      <c r="E56" s="73"/>
      <c r="F56" s="73"/>
      <c r="G56" s="73"/>
      <c r="H56" s="73"/>
      <c r="I56" s="73"/>
      <c r="J56" s="73"/>
      <c r="K56" s="73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56">
        <f t="shared" si="2"/>
        <v>0</v>
      </c>
      <c r="W56" s="46">
        <f t="shared" si="3"/>
        <v>0</v>
      </c>
      <c r="X56" s="46"/>
      <c r="Y56" s="46"/>
      <c r="Z56" s="46"/>
      <c r="AA56" s="18"/>
    </row>
    <row r="57" spans="3:27" ht="33.75" customHeight="1">
      <c r="C57" s="73"/>
      <c r="D57" s="73"/>
      <c r="E57" s="73"/>
      <c r="F57" s="73"/>
      <c r="G57" s="73"/>
      <c r="H57" s="73"/>
      <c r="I57" s="73"/>
      <c r="J57" s="73"/>
      <c r="K57" s="73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56">
        <f t="shared" si="2"/>
        <v>0</v>
      </c>
      <c r="W57" s="46">
        <f t="shared" si="3"/>
        <v>0</v>
      </c>
      <c r="X57" s="46"/>
      <c r="Y57" s="46"/>
      <c r="Z57" s="46"/>
      <c r="AA57" s="18"/>
    </row>
    <row r="58" spans="3:27" ht="33.75" customHeight="1">
      <c r="C58" s="73"/>
      <c r="D58" s="73"/>
      <c r="E58" s="73"/>
      <c r="F58" s="73"/>
      <c r="G58" s="73"/>
      <c r="H58" s="73"/>
      <c r="I58" s="73"/>
      <c r="J58" s="73"/>
      <c r="K58" s="73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56">
        <f t="shared" si="2"/>
        <v>0</v>
      </c>
      <c r="W58" s="46">
        <f t="shared" si="3"/>
        <v>0</v>
      </c>
      <c r="X58" s="46"/>
      <c r="Y58" s="46"/>
      <c r="Z58" s="46"/>
      <c r="AA58" s="18"/>
    </row>
    <row r="59" spans="3:27" ht="33.75" customHeight="1">
      <c r="C59" s="73"/>
      <c r="D59" s="73"/>
      <c r="E59" s="73"/>
      <c r="F59" s="73"/>
      <c r="G59" s="73"/>
      <c r="H59" s="73"/>
      <c r="I59" s="73"/>
      <c r="J59" s="73"/>
      <c r="K59" s="73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56">
        <f t="shared" si="2"/>
        <v>0</v>
      </c>
      <c r="W59" s="46">
        <f t="shared" si="3"/>
        <v>0</v>
      </c>
      <c r="X59" s="46"/>
      <c r="Y59" s="46"/>
      <c r="Z59" s="46"/>
      <c r="AA59" s="18"/>
    </row>
    <row r="60" spans="3:27" ht="33.75" customHeight="1">
      <c r="C60" s="73"/>
      <c r="D60" s="73"/>
      <c r="E60" s="73"/>
      <c r="F60" s="73"/>
      <c r="G60" s="73"/>
      <c r="H60" s="73"/>
      <c r="I60" s="73"/>
      <c r="J60" s="73"/>
      <c r="K60" s="73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56">
        <f t="shared" si="2"/>
        <v>0</v>
      </c>
      <c r="W60" s="46">
        <f t="shared" si="3"/>
        <v>0</v>
      </c>
      <c r="X60" s="46"/>
      <c r="Y60" s="46"/>
      <c r="Z60" s="46"/>
      <c r="AA60" s="18"/>
    </row>
    <row r="61" spans="3:27" ht="33.75" customHeight="1">
      <c r="C61" s="73"/>
      <c r="D61" s="73"/>
      <c r="E61" s="73"/>
      <c r="F61" s="73"/>
      <c r="G61" s="73"/>
      <c r="H61" s="73"/>
      <c r="I61" s="73"/>
      <c r="J61" s="73"/>
      <c r="K61" s="73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56">
        <f t="shared" si="2"/>
        <v>0</v>
      </c>
      <c r="W61" s="46">
        <f t="shared" si="3"/>
        <v>0</v>
      </c>
      <c r="X61" s="46"/>
      <c r="Y61" s="46"/>
      <c r="Z61" s="46"/>
      <c r="AA61" s="18"/>
    </row>
    <row r="62" spans="3:27" ht="33.75" customHeight="1">
      <c r="C62" s="73"/>
      <c r="D62" s="73"/>
      <c r="E62" s="73"/>
      <c r="F62" s="73"/>
      <c r="G62" s="73"/>
      <c r="H62" s="73"/>
      <c r="I62" s="73"/>
      <c r="J62" s="73"/>
      <c r="K62" s="73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56">
        <f t="shared" si="2"/>
        <v>0</v>
      </c>
      <c r="W62" s="46">
        <f t="shared" si="3"/>
        <v>0</v>
      </c>
      <c r="X62" s="46"/>
      <c r="Y62" s="46"/>
      <c r="Z62" s="46"/>
      <c r="AA62" s="18"/>
    </row>
    <row r="63" spans="3:27" ht="33.75" customHeight="1">
      <c r="C63" s="73"/>
      <c r="D63" s="73"/>
      <c r="E63" s="73"/>
      <c r="F63" s="73"/>
      <c r="G63" s="73"/>
      <c r="H63" s="73"/>
      <c r="I63" s="73"/>
      <c r="J63" s="73"/>
      <c r="K63" s="73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56">
        <f t="shared" si="2"/>
        <v>0</v>
      </c>
      <c r="W63" s="46">
        <f t="shared" si="3"/>
        <v>0</v>
      </c>
      <c r="X63" s="46"/>
      <c r="Y63" s="46"/>
      <c r="Z63" s="46"/>
      <c r="AA63" s="18"/>
    </row>
    <row r="64" spans="3:27" ht="33.75" customHeight="1">
      <c r="C64" s="73"/>
      <c r="D64" s="73"/>
      <c r="E64" s="73"/>
      <c r="F64" s="73"/>
      <c r="G64" s="73"/>
      <c r="H64" s="73"/>
      <c r="I64" s="73"/>
      <c r="J64" s="73"/>
      <c r="K64" s="73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56">
        <f t="shared" si="2"/>
        <v>0</v>
      </c>
      <c r="W64" s="46">
        <f t="shared" si="3"/>
        <v>0</v>
      </c>
      <c r="X64" s="46"/>
      <c r="Y64" s="46"/>
      <c r="Z64" s="46"/>
      <c r="AA64" s="18"/>
    </row>
    <row r="66" spans="3:19" ht="15">
      <c r="C66" s="78" t="s">
        <v>86</v>
      </c>
      <c r="D66" s="78"/>
      <c r="E66" s="49"/>
      <c r="F66" s="49"/>
      <c r="G66" s="49"/>
      <c r="H66" s="49"/>
      <c r="I66" s="49"/>
      <c r="J66" s="49"/>
      <c r="K66" s="50"/>
      <c r="L66" s="51" t="s">
        <v>87</v>
      </c>
      <c r="M66" s="52"/>
      <c r="N66" s="52"/>
      <c r="O66" s="52"/>
      <c r="P66" s="52"/>
      <c r="Q66" s="52"/>
      <c r="R66" s="52"/>
      <c r="S66" s="3" t="s">
        <v>88</v>
      </c>
    </row>
    <row r="67" spans="3:19" ht="15">
      <c r="C67" s="78" t="s">
        <v>89</v>
      </c>
      <c r="D67" s="78"/>
      <c r="E67" s="53"/>
      <c r="F67" s="53"/>
      <c r="G67" s="53"/>
      <c r="H67" s="53"/>
      <c r="I67" s="53"/>
      <c r="J67" s="53"/>
      <c r="K67" s="50"/>
      <c r="L67" s="51" t="s">
        <v>87</v>
      </c>
      <c r="M67" s="52"/>
      <c r="N67" s="52"/>
      <c r="O67" s="52"/>
      <c r="P67" s="52"/>
      <c r="Q67" s="52"/>
      <c r="R67" s="52"/>
      <c r="S67" s="3" t="s">
        <v>88</v>
      </c>
    </row>
    <row r="68" spans="5:19" ht="15">
      <c r="E68" s="53"/>
      <c r="F68" s="53"/>
      <c r="G68" s="53"/>
      <c r="H68" s="53"/>
      <c r="I68" s="53"/>
      <c r="J68" s="53"/>
      <c r="K68" s="50"/>
      <c r="L68" s="51" t="s">
        <v>87</v>
      </c>
      <c r="M68" s="52"/>
      <c r="N68" s="52"/>
      <c r="O68" s="52"/>
      <c r="P68" s="52"/>
      <c r="Q68" s="52"/>
      <c r="R68" s="52"/>
      <c r="S68" s="3" t="s">
        <v>88</v>
      </c>
    </row>
    <row r="69" spans="5:19" ht="15">
      <c r="E69" s="49"/>
      <c r="F69" s="49"/>
      <c r="G69" s="49"/>
      <c r="H69" s="49"/>
      <c r="I69" s="49"/>
      <c r="J69" s="49"/>
      <c r="K69" s="50"/>
      <c r="L69" s="51" t="s">
        <v>87</v>
      </c>
      <c r="M69" s="52"/>
      <c r="N69" s="52"/>
      <c r="O69" s="52"/>
      <c r="P69" s="52"/>
      <c r="Q69" s="52"/>
      <c r="R69" s="52"/>
      <c r="S69" s="3" t="s">
        <v>88</v>
      </c>
    </row>
    <row r="70" spans="5:19" ht="15">
      <c r="E70" s="53"/>
      <c r="F70" s="53"/>
      <c r="G70" s="53"/>
      <c r="H70" s="53"/>
      <c r="I70" s="53"/>
      <c r="J70" s="53"/>
      <c r="K70" s="50"/>
      <c r="L70" s="51" t="s">
        <v>87</v>
      </c>
      <c r="M70" s="52"/>
      <c r="N70" s="52"/>
      <c r="O70" s="52"/>
      <c r="P70" s="52"/>
      <c r="Q70" s="52"/>
      <c r="R70" s="52"/>
      <c r="S70" s="3" t="s">
        <v>88</v>
      </c>
    </row>
    <row r="71" spans="5:19" ht="15">
      <c r="E71" s="53"/>
      <c r="F71" s="53"/>
      <c r="G71" s="53"/>
      <c r="H71" s="53"/>
      <c r="I71" s="53"/>
      <c r="J71" s="53"/>
      <c r="K71" s="50"/>
      <c r="L71" s="51" t="s">
        <v>87</v>
      </c>
      <c r="M71" s="52"/>
      <c r="N71" s="52"/>
      <c r="O71" s="52"/>
      <c r="P71" s="52"/>
      <c r="Q71" s="52"/>
      <c r="R71" s="52"/>
      <c r="S71" s="3" t="s">
        <v>88</v>
      </c>
    </row>
    <row r="72" spans="5:19" ht="15">
      <c r="E72" s="53"/>
      <c r="F72" s="53"/>
      <c r="G72" s="53"/>
      <c r="H72" s="53"/>
      <c r="I72" s="53"/>
      <c r="J72" s="53"/>
      <c r="K72" s="50"/>
      <c r="L72" s="51" t="s">
        <v>87</v>
      </c>
      <c r="M72" s="52"/>
      <c r="N72" s="52"/>
      <c r="O72" s="52"/>
      <c r="P72" s="52"/>
      <c r="Q72" s="52"/>
      <c r="R72" s="52"/>
      <c r="S72" s="3" t="s">
        <v>88</v>
      </c>
    </row>
    <row r="73" spans="5:19" ht="15">
      <c r="E73" s="49"/>
      <c r="F73" s="49"/>
      <c r="G73" s="49"/>
      <c r="H73" s="49"/>
      <c r="I73" s="49"/>
      <c r="J73" s="49"/>
      <c r="K73" s="50"/>
      <c r="L73" s="51" t="s">
        <v>87</v>
      </c>
      <c r="M73" s="52"/>
      <c r="N73" s="52"/>
      <c r="O73" s="52"/>
      <c r="P73" s="52"/>
      <c r="Q73" s="52"/>
      <c r="R73" s="52"/>
      <c r="S73" s="3" t="s">
        <v>88</v>
      </c>
    </row>
  </sheetData>
  <sheetProtection selectLockedCells="1" selectUnlockedCells="1"/>
  <mergeCells count="28">
    <mergeCell ref="C2:D2"/>
    <mergeCell ref="E8:AA8"/>
    <mergeCell ref="F9:AA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U11"/>
    <mergeCell ref="V11:V12"/>
    <mergeCell ref="W11:W12"/>
    <mergeCell ref="X11:X12"/>
    <mergeCell ref="Y11:Y12"/>
    <mergeCell ref="M70:R70"/>
    <mergeCell ref="M71:R71"/>
    <mergeCell ref="M72:R72"/>
    <mergeCell ref="M73:R73"/>
    <mergeCell ref="Z11:Z12"/>
    <mergeCell ref="AA11:AA12"/>
    <mergeCell ref="M66:R66"/>
    <mergeCell ref="M67:R67"/>
    <mergeCell ref="M68:R68"/>
    <mergeCell ref="M69:R69"/>
  </mergeCells>
  <conditionalFormatting sqref="AA24:AA64">
    <cfRule type="cellIs" priority="1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AA73"/>
  <sheetViews>
    <sheetView showGridLines="0" zoomScale="80" zoomScaleNormal="80" zoomScalePageLayoutView="0" workbookViewId="0" topLeftCell="D4">
      <selection activeCell="H4" sqref="H1:K16384"/>
    </sheetView>
  </sheetViews>
  <sheetFormatPr defaultColWidth="9.140625" defaultRowHeight="15"/>
  <cols>
    <col min="1" max="1" width="2.57421875" style="3" customWidth="1"/>
    <col min="2" max="3" width="16.8515625" style="3" customWidth="1"/>
    <col min="4" max="4" width="24.7109375" style="3" customWidth="1"/>
    <col min="5" max="5" width="19.00390625" style="3" customWidth="1"/>
    <col min="6" max="6" width="19.7109375" style="3" customWidth="1"/>
    <col min="7" max="7" width="21.57421875" style="3" customWidth="1"/>
    <col min="8" max="8" width="18.421875" style="3" customWidth="1"/>
    <col min="9" max="9" width="26.57421875" style="3" customWidth="1"/>
    <col min="10" max="11" width="19.140625" style="3" customWidth="1"/>
    <col min="12" max="12" width="5.421875" style="3" customWidth="1"/>
    <col min="13" max="13" width="6.28125" style="3" customWidth="1"/>
    <col min="14" max="14" width="5.7109375" style="3" customWidth="1"/>
    <col min="15" max="15" width="5.8515625" style="3" customWidth="1"/>
    <col min="16" max="16" width="6.140625" style="3" customWidth="1"/>
    <col min="17" max="17" width="5.7109375" style="3" customWidth="1"/>
    <col min="18" max="21" width="4.7109375" style="3" customWidth="1"/>
    <col min="22" max="22" width="13.7109375" style="3" customWidth="1"/>
    <col min="23" max="23" width="15.7109375" style="3" customWidth="1"/>
    <col min="24" max="26" width="17.140625" style="3" customWidth="1"/>
    <col min="27" max="27" width="61.7109375" style="3" customWidth="1"/>
    <col min="28" max="28" width="12.7109375" style="3" customWidth="1"/>
    <col min="29" max="16384" width="9.140625" style="3" customWidth="1"/>
  </cols>
  <sheetData>
    <row r="1" spans="2:27" s="2" customFormat="1" ht="10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10" ht="55.5" customHeight="1">
      <c r="C2" s="4" t="s">
        <v>0</v>
      </c>
      <c r="D2" s="4"/>
      <c r="E2" s="5" t="s">
        <v>1</v>
      </c>
      <c r="F2" s="5"/>
      <c r="G2" s="5"/>
      <c r="H2" s="5"/>
      <c r="I2" s="5"/>
      <c r="J2" s="5"/>
    </row>
    <row r="3" spans="3:11" ht="15.75">
      <c r="C3" s="6" t="s">
        <v>2</v>
      </c>
      <c r="D3" s="6"/>
      <c r="E3" s="7">
        <v>44958</v>
      </c>
      <c r="F3" s="5"/>
      <c r="G3" s="5"/>
      <c r="H3" s="5"/>
      <c r="I3" s="5"/>
      <c r="J3" s="5"/>
      <c r="K3" s="8"/>
    </row>
    <row r="4" spans="3:11" ht="15.75">
      <c r="C4" s="6" t="s">
        <v>3</v>
      </c>
      <c r="D4" s="6"/>
      <c r="E4" s="9">
        <v>10</v>
      </c>
      <c r="F4" s="9"/>
      <c r="G4" s="9"/>
      <c r="H4" s="9"/>
      <c r="I4" s="9"/>
      <c r="J4" s="9"/>
      <c r="K4" s="10"/>
    </row>
    <row r="5" spans="3:11" ht="15.75">
      <c r="C5" s="6" t="s">
        <v>4</v>
      </c>
      <c r="D5" s="6"/>
      <c r="E5" s="11">
        <v>18</v>
      </c>
      <c r="F5" s="11"/>
      <c r="G5" s="11"/>
      <c r="H5" s="11"/>
      <c r="I5" s="11"/>
      <c r="J5" s="11"/>
      <c r="K5" s="12"/>
    </row>
    <row r="7" spans="2:27" ht="30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3:27" ht="15" customHeight="1">
      <c r="C8" s="14"/>
      <c r="D8" s="14" t="s">
        <v>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3:27" ht="33" customHeight="1">
      <c r="C9" s="16"/>
      <c r="D9" s="17" t="s">
        <v>6</v>
      </c>
      <c r="E9" s="18">
        <v>100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3:19" ht="15.75">
      <c r="C10" s="20"/>
      <c r="D10" s="20"/>
      <c r="L10" s="12"/>
      <c r="M10" s="12"/>
      <c r="N10" s="12"/>
      <c r="O10" s="12"/>
      <c r="P10" s="12"/>
      <c r="Q10" s="12"/>
      <c r="R10" s="12"/>
      <c r="S10" s="12"/>
    </row>
    <row r="11" spans="2:27" ht="22.5" customHeight="1">
      <c r="B11" s="21" t="s">
        <v>7</v>
      </c>
      <c r="C11" s="21" t="s">
        <v>8</v>
      </c>
      <c r="D11" s="21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  <c r="I11" s="21" t="s">
        <v>14</v>
      </c>
      <c r="J11" s="21" t="s">
        <v>15</v>
      </c>
      <c r="K11" s="21" t="s">
        <v>16</v>
      </c>
      <c r="L11" s="22" t="s">
        <v>17</v>
      </c>
      <c r="M11" s="22"/>
      <c r="N11" s="22"/>
      <c r="O11" s="22"/>
      <c r="P11" s="22"/>
      <c r="Q11" s="22"/>
      <c r="R11" s="22"/>
      <c r="S11" s="22"/>
      <c r="T11" s="22"/>
      <c r="U11" s="22"/>
      <c r="V11" s="21" t="s">
        <v>18</v>
      </c>
      <c r="W11" s="21" t="s">
        <v>19</v>
      </c>
      <c r="X11" s="21" t="s">
        <v>20</v>
      </c>
      <c r="Y11" s="21" t="s">
        <v>21</v>
      </c>
      <c r="Z11" s="21" t="s">
        <v>22</v>
      </c>
      <c r="AA11" s="21" t="s">
        <v>23</v>
      </c>
    </row>
    <row r="12" spans="2:27" ht="42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3">
        <v>1</v>
      </c>
      <c r="M12" s="23">
        <v>2</v>
      </c>
      <c r="N12" s="23">
        <v>3</v>
      </c>
      <c r="O12" s="23">
        <v>4</v>
      </c>
      <c r="P12" s="23">
        <v>5</v>
      </c>
      <c r="Q12" s="23">
        <v>6</v>
      </c>
      <c r="R12" s="23">
        <v>7</v>
      </c>
      <c r="S12" s="23">
        <v>8</v>
      </c>
      <c r="T12" s="23">
        <v>9</v>
      </c>
      <c r="U12" s="23">
        <v>10</v>
      </c>
      <c r="V12" s="21"/>
      <c r="W12" s="21"/>
      <c r="X12" s="21"/>
      <c r="Y12" s="21"/>
      <c r="Z12" s="21"/>
      <c r="AA12" s="21"/>
    </row>
    <row r="13" spans="2:27" ht="33.75" customHeight="1">
      <c r="B13" s="24">
        <v>6</v>
      </c>
      <c r="C13" s="25" t="s">
        <v>178</v>
      </c>
      <c r="D13" s="26" t="s">
        <v>179</v>
      </c>
      <c r="E13" s="26" t="s">
        <v>180</v>
      </c>
      <c r="F13" s="26" t="s">
        <v>181</v>
      </c>
      <c r="G13" s="27">
        <v>38983</v>
      </c>
      <c r="H13" s="25" t="s">
        <v>304</v>
      </c>
      <c r="I13" s="30" t="s">
        <v>198</v>
      </c>
      <c r="J13" s="31">
        <v>10</v>
      </c>
      <c r="K13" s="31">
        <v>10</v>
      </c>
      <c r="L13" s="24">
        <v>10</v>
      </c>
      <c r="M13" s="24">
        <v>6</v>
      </c>
      <c r="N13" s="24">
        <v>0</v>
      </c>
      <c r="O13" s="24">
        <v>0</v>
      </c>
      <c r="P13" s="24">
        <v>6</v>
      </c>
      <c r="Q13" s="24">
        <v>18</v>
      </c>
      <c r="R13" s="24">
        <v>4</v>
      </c>
      <c r="S13" s="24">
        <v>0</v>
      </c>
      <c r="T13" s="24">
        <v>4</v>
      </c>
      <c r="U13" s="24">
        <v>5</v>
      </c>
      <c r="V13" s="32">
        <f aca="true" t="shared" si="0" ref="V13:V30">SUM(L13:U13)</f>
        <v>53</v>
      </c>
      <c r="W13" s="33">
        <f aca="true" t="shared" si="1" ref="W13:W30">V13/$E$9</f>
        <v>0.53</v>
      </c>
      <c r="X13" s="33"/>
      <c r="Y13" s="34">
        <v>53</v>
      </c>
      <c r="Z13" s="33" t="s">
        <v>306</v>
      </c>
      <c r="AA13" s="30" t="s">
        <v>315</v>
      </c>
    </row>
    <row r="14" spans="2:27" ht="30.75" customHeight="1">
      <c r="B14" s="24">
        <v>7</v>
      </c>
      <c r="C14" s="35" t="s">
        <v>101</v>
      </c>
      <c r="D14" s="36" t="s">
        <v>102</v>
      </c>
      <c r="E14" s="36" t="s">
        <v>103</v>
      </c>
      <c r="F14" s="36" t="s">
        <v>104</v>
      </c>
      <c r="G14" s="36" t="s">
        <v>105</v>
      </c>
      <c r="H14" s="37" t="s">
        <v>303</v>
      </c>
      <c r="I14" s="30" t="s">
        <v>29</v>
      </c>
      <c r="J14" s="28">
        <v>10</v>
      </c>
      <c r="K14" s="28">
        <v>10</v>
      </c>
      <c r="L14" s="24">
        <v>6</v>
      </c>
      <c r="M14" s="24">
        <v>4</v>
      </c>
      <c r="N14" s="24">
        <v>0</v>
      </c>
      <c r="O14" s="24">
        <v>2</v>
      </c>
      <c r="P14" s="24">
        <v>6</v>
      </c>
      <c r="Q14" s="24">
        <v>18</v>
      </c>
      <c r="R14" s="24">
        <v>3</v>
      </c>
      <c r="S14" s="24">
        <v>2</v>
      </c>
      <c r="T14" s="24">
        <v>5</v>
      </c>
      <c r="U14" s="24">
        <v>5</v>
      </c>
      <c r="V14" s="32">
        <f t="shared" si="0"/>
        <v>51</v>
      </c>
      <c r="W14" s="33">
        <f t="shared" si="1"/>
        <v>0.51</v>
      </c>
      <c r="X14" s="33"/>
      <c r="Y14" s="34">
        <v>51</v>
      </c>
      <c r="Z14" s="33" t="s">
        <v>306</v>
      </c>
      <c r="AA14" s="30" t="s">
        <v>30</v>
      </c>
    </row>
    <row r="15" spans="2:27" ht="31.5" customHeight="1">
      <c r="B15" s="24">
        <v>2</v>
      </c>
      <c r="C15" s="25" t="s">
        <v>111</v>
      </c>
      <c r="D15" s="36" t="s">
        <v>112</v>
      </c>
      <c r="E15" s="36" t="s">
        <v>113</v>
      </c>
      <c r="F15" s="36" t="s">
        <v>114</v>
      </c>
      <c r="G15" s="36" t="s">
        <v>115</v>
      </c>
      <c r="H15" s="37" t="s">
        <v>303</v>
      </c>
      <c r="I15" s="30" t="s">
        <v>29</v>
      </c>
      <c r="J15" s="28">
        <v>10</v>
      </c>
      <c r="K15" s="28">
        <v>10</v>
      </c>
      <c r="L15" s="24">
        <v>4</v>
      </c>
      <c r="M15" s="24">
        <v>6</v>
      </c>
      <c r="N15" s="24">
        <v>2</v>
      </c>
      <c r="O15" s="24">
        <v>2</v>
      </c>
      <c r="P15" s="24">
        <v>6</v>
      </c>
      <c r="Q15" s="24">
        <v>12</v>
      </c>
      <c r="R15" s="24">
        <v>0</v>
      </c>
      <c r="S15" s="24">
        <v>0</v>
      </c>
      <c r="T15" s="24">
        <v>7</v>
      </c>
      <c r="U15" s="24">
        <v>7</v>
      </c>
      <c r="V15" s="32">
        <f t="shared" si="0"/>
        <v>46</v>
      </c>
      <c r="W15" s="33">
        <f t="shared" si="1"/>
        <v>0.46</v>
      </c>
      <c r="X15" s="33"/>
      <c r="Y15" s="38">
        <v>46</v>
      </c>
      <c r="Z15" s="33" t="s">
        <v>307</v>
      </c>
      <c r="AA15" s="30" t="s">
        <v>30</v>
      </c>
    </row>
    <row r="16" spans="2:27" ht="33" customHeight="1">
      <c r="B16" s="24">
        <v>10</v>
      </c>
      <c r="C16" s="25" t="s">
        <v>165</v>
      </c>
      <c r="D16" s="36" t="s">
        <v>166</v>
      </c>
      <c r="E16" s="36" t="s">
        <v>134</v>
      </c>
      <c r="F16" s="36" t="s">
        <v>167</v>
      </c>
      <c r="G16" s="36" t="s">
        <v>168</v>
      </c>
      <c r="H16" s="37" t="s">
        <v>303</v>
      </c>
      <c r="I16" s="30" t="s">
        <v>169</v>
      </c>
      <c r="J16" s="28">
        <v>10</v>
      </c>
      <c r="K16" s="28">
        <v>10</v>
      </c>
      <c r="L16" s="24">
        <v>6</v>
      </c>
      <c r="M16" s="24">
        <v>6</v>
      </c>
      <c r="N16" s="24">
        <v>2</v>
      </c>
      <c r="O16" s="24">
        <v>0</v>
      </c>
      <c r="P16" s="24">
        <v>0</v>
      </c>
      <c r="Q16" s="24">
        <v>21</v>
      </c>
      <c r="R16" s="24">
        <v>1</v>
      </c>
      <c r="S16" s="24">
        <v>0</v>
      </c>
      <c r="T16" s="24">
        <v>2</v>
      </c>
      <c r="U16" s="24">
        <v>6</v>
      </c>
      <c r="V16" s="32">
        <f t="shared" si="0"/>
        <v>44</v>
      </c>
      <c r="W16" s="33">
        <f t="shared" si="1"/>
        <v>0.44</v>
      </c>
      <c r="X16" s="33"/>
      <c r="Y16" s="38">
        <v>44</v>
      </c>
      <c r="Z16" s="33" t="s">
        <v>307</v>
      </c>
      <c r="AA16" s="30" t="s">
        <v>170</v>
      </c>
    </row>
    <row r="17" spans="2:27" ht="33.75" customHeight="1">
      <c r="B17" s="24">
        <v>14</v>
      </c>
      <c r="C17" s="25" t="s">
        <v>130</v>
      </c>
      <c r="D17" s="36" t="s">
        <v>131</v>
      </c>
      <c r="E17" s="36" t="s">
        <v>99</v>
      </c>
      <c r="F17" s="36" t="s">
        <v>132</v>
      </c>
      <c r="G17" s="36" t="s">
        <v>69</v>
      </c>
      <c r="H17" s="25" t="s">
        <v>305</v>
      </c>
      <c r="I17" s="30" t="s">
        <v>133</v>
      </c>
      <c r="J17" s="31">
        <v>10</v>
      </c>
      <c r="K17" s="31">
        <v>10</v>
      </c>
      <c r="L17" s="24">
        <v>6</v>
      </c>
      <c r="M17" s="24">
        <v>4</v>
      </c>
      <c r="N17" s="24">
        <v>0</v>
      </c>
      <c r="O17" s="24">
        <v>0</v>
      </c>
      <c r="P17" s="24">
        <v>0</v>
      </c>
      <c r="Q17" s="24">
        <v>18</v>
      </c>
      <c r="R17" s="24">
        <v>6</v>
      </c>
      <c r="S17" s="24">
        <v>2</v>
      </c>
      <c r="T17" s="24">
        <v>2</v>
      </c>
      <c r="U17" s="24">
        <v>4</v>
      </c>
      <c r="V17" s="32">
        <f>SUM(L17:U17)</f>
        <v>42</v>
      </c>
      <c r="W17" s="33">
        <f t="shared" si="1"/>
        <v>0.42</v>
      </c>
      <c r="X17" s="33"/>
      <c r="Y17" s="38">
        <v>42</v>
      </c>
      <c r="Z17" s="33" t="s">
        <v>307</v>
      </c>
      <c r="AA17" s="30" t="s">
        <v>314</v>
      </c>
    </row>
    <row r="18" spans="2:27" ht="33.75" customHeight="1">
      <c r="B18" s="24">
        <v>18</v>
      </c>
      <c r="C18" s="25" t="s">
        <v>154</v>
      </c>
      <c r="D18" s="36" t="s">
        <v>155</v>
      </c>
      <c r="E18" s="36" t="s">
        <v>156</v>
      </c>
      <c r="F18" s="36" t="s">
        <v>109</v>
      </c>
      <c r="G18" s="36" t="s">
        <v>157</v>
      </c>
      <c r="H18" s="37" t="s">
        <v>303</v>
      </c>
      <c r="I18" s="30" t="s">
        <v>158</v>
      </c>
      <c r="J18" s="28">
        <v>10</v>
      </c>
      <c r="K18" s="28">
        <v>10</v>
      </c>
      <c r="L18" s="24">
        <v>0</v>
      </c>
      <c r="M18" s="24">
        <v>4</v>
      </c>
      <c r="N18" s="24">
        <v>2</v>
      </c>
      <c r="O18" s="24">
        <v>0</v>
      </c>
      <c r="P18" s="24">
        <v>6</v>
      </c>
      <c r="Q18" s="24">
        <v>21</v>
      </c>
      <c r="R18" s="24">
        <v>0</v>
      </c>
      <c r="S18" s="24">
        <v>0</v>
      </c>
      <c r="T18" s="24">
        <v>0</v>
      </c>
      <c r="U18" s="24">
        <v>6</v>
      </c>
      <c r="V18" s="32">
        <f t="shared" si="0"/>
        <v>39</v>
      </c>
      <c r="W18" s="33">
        <f t="shared" si="1"/>
        <v>0.39</v>
      </c>
      <c r="X18" s="33"/>
      <c r="Y18" s="38">
        <v>39</v>
      </c>
      <c r="Z18" s="33" t="s">
        <v>307</v>
      </c>
      <c r="AA18" s="30" t="s">
        <v>159</v>
      </c>
    </row>
    <row r="19" spans="2:27" ht="33.75" customHeight="1">
      <c r="B19" s="24">
        <v>5</v>
      </c>
      <c r="C19" s="25" t="s">
        <v>97</v>
      </c>
      <c r="D19" s="36" t="s">
        <v>98</v>
      </c>
      <c r="E19" s="36" t="s">
        <v>99</v>
      </c>
      <c r="F19" s="36" t="s">
        <v>34</v>
      </c>
      <c r="G19" s="36" t="s">
        <v>100</v>
      </c>
      <c r="H19" s="37" t="s">
        <v>303</v>
      </c>
      <c r="I19" s="30" t="s">
        <v>29</v>
      </c>
      <c r="J19" s="28">
        <v>10</v>
      </c>
      <c r="K19" s="28">
        <v>10</v>
      </c>
      <c r="L19" s="24">
        <v>0</v>
      </c>
      <c r="M19" s="24">
        <v>6</v>
      </c>
      <c r="N19" s="24">
        <v>0</v>
      </c>
      <c r="O19" s="24">
        <v>0</v>
      </c>
      <c r="P19" s="24">
        <v>0</v>
      </c>
      <c r="Q19" s="24">
        <v>18</v>
      </c>
      <c r="R19" s="24">
        <v>4</v>
      </c>
      <c r="S19" s="24">
        <v>2</v>
      </c>
      <c r="T19" s="24">
        <v>2</v>
      </c>
      <c r="U19" s="24">
        <v>6</v>
      </c>
      <c r="V19" s="32">
        <f>SUM(L19:U19)</f>
        <v>38</v>
      </c>
      <c r="W19" s="33">
        <f t="shared" si="1"/>
        <v>0.38</v>
      </c>
      <c r="X19" s="33"/>
      <c r="Y19" s="38">
        <v>38</v>
      </c>
      <c r="Z19" s="33" t="s">
        <v>307</v>
      </c>
      <c r="AA19" s="30" t="s">
        <v>30</v>
      </c>
    </row>
    <row r="20" spans="2:27" ht="33.75" customHeight="1">
      <c r="B20" s="24">
        <v>13</v>
      </c>
      <c r="C20" s="25" t="s">
        <v>149</v>
      </c>
      <c r="D20" s="36" t="s">
        <v>150</v>
      </c>
      <c r="E20" s="36" t="s">
        <v>103</v>
      </c>
      <c r="F20" s="36" t="s">
        <v>119</v>
      </c>
      <c r="G20" s="36" t="s">
        <v>151</v>
      </c>
      <c r="H20" s="37" t="s">
        <v>303</v>
      </c>
      <c r="I20" s="30" t="s">
        <v>152</v>
      </c>
      <c r="J20" s="28">
        <v>10</v>
      </c>
      <c r="K20" s="28">
        <v>10</v>
      </c>
      <c r="L20" s="24">
        <v>6</v>
      </c>
      <c r="M20" s="24">
        <v>6</v>
      </c>
      <c r="N20" s="24">
        <v>0</v>
      </c>
      <c r="O20" s="24">
        <v>0</v>
      </c>
      <c r="P20" s="24">
        <v>0</v>
      </c>
      <c r="Q20" s="24">
        <v>15</v>
      </c>
      <c r="R20" s="24">
        <v>2</v>
      </c>
      <c r="S20" s="24">
        <v>0</v>
      </c>
      <c r="T20" s="24">
        <v>3</v>
      </c>
      <c r="U20" s="24">
        <v>4</v>
      </c>
      <c r="V20" s="32">
        <f>SUM(L20:U20)</f>
        <v>36</v>
      </c>
      <c r="W20" s="33">
        <f t="shared" si="1"/>
        <v>0.36</v>
      </c>
      <c r="X20" s="33"/>
      <c r="Y20" s="38">
        <v>36</v>
      </c>
      <c r="Z20" s="33" t="s">
        <v>307</v>
      </c>
      <c r="AA20" s="30" t="s">
        <v>153</v>
      </c>
    </row>
    <row r="21" spans="2:27" ht="33.75" customHeight="1">
      <c r="B21" s="24">
        <v>11</v>
      </c>
      <c r="C21" s="35" t="s">
        <v>90</v>
      </c>
      <c r="D21" s="36" t="s">
        <v>91</v>
      </c>
      <c r="E21" s="36" t="s">
        <v>92</v>
      </c>
      <c r="F21" s="36" t="s">
        <v>93</v>
      </c>
      <c r="G21" s="36" t="s">
        <v>94</v>
      </c>
      <c r="H21" s="37" t="s">
        <v>303</v>
      </c>
      <c r="I21" s="30" t="s">
        <v>95</v>
      </c>
      <c r="J21" s="28">
        <v>10</v>
      </c>
      <c r="K21" s="28">
        <v>10</v>
      </c>
      <c r="L21" s="24">
        <v>2</v>
      </c>
      <c r="M21" s="24">
        <v>4</v>
      </c>
      <c r="N21" s="24">
        <v>0</v>
      </c>
      <c r="O21" s="24">
        <v>2</v>
      </c>
      <c r="P21" s="24">
        <v>2</v>
      </c>
      <c r="Q21" s="24">
        <v>12</v>
      </c>
      <c r="R21" s="24">
        <v>0</v>
      </c>
      <c r="S21" s="24">
        <v>0</v>
      </c>
      <c r="T21" s="24">
        <v>5</v>
      </c>
      <c r="U21" s="24">
        <v>7</v>
      </c>
      <c r="V21" s="32">
        <f>SUM(L21:U21)</f>
        <v>34</v>
      </c>
      <c r="W21" s="33">
        <f t="shared" si="1"/>
        <v>0.34</v>
      </c>
      <c r="X21" s="33"/>
      <c r="Y21" s="38">
        <v>34</v>
      </c>
      <c r="Z21" s="33" t="s">
        <v>307</v>
      </c>
      <c r="AA21" s="30" t="s">
        <v>313</v>
      </c>
    </row>
    <row r="22" spans="2:27" ht="33.75" customHeight="1">
      <c r="B22" s="24">
        <v>16</v>
      </c>
      <c r="C22" s="25" t="s">
        <v>135</v>
      </c>
      <c r="D22" s="36" t="s">
        <v>136</v>
      </c>
      <c r="E22" s="36" t="s">
        <v>99</v>
      </c>
      <c r="F22" s="36" t="s">
        <v>137</v>
      </c>
      <c r="G22" s="36" t="s">
        <v>138</v>
      </c>
      <c r="H22" s="25" t="s">
        <v>305</v>
      </c>
      <c r="I22" s="30" t="s">
        <v>133</v>
      </c>
      <c r="J22" s="31">
        <v>10</v>
      </c>
      <c r="K22" s="31">
        <v>10</v>
      </c>
      <c r="L22" s="24">
        <v>2</v>
      </c>
      <c r="M22" s="24">
        <v>6</v>
      </c>
      <c r="N22" s="24">
        <v>4</v>
      </c>
      <c r="O22" s="24">
        <v>2</v>
      </c>
      <c r="P22" s="24">
        <v>0</v>
      </c>
      <c r="Q22" s="24">
        <v>15</v>
      </c>
      <c r="R22" s="24">
        <v>0</v>
      </c>
      <c r="S22" s="24">
        <v>0</v>
      </c>
      <c r="T22" s="24">
        <v>2</v>
      </c>
      <c r="U22" s="24">
        <v>3</v>
      </c>
      <c r="V22" s="32">
        <f t="shared" si="0"/>
        <v>34</v>
      </c>
      <c r="W22" s="33">
        <f t="shared" si="1"/>
        <v>0.34</v>
      </c>
      <c r="X22" s="33"/>
      <c r="Y22" s="38">
        <v>34</v>
      </c>
      <c r="Z22" s="33" t="s">
        <v>307</v>
      </c>
      <c r="AA22" s="30" t="s">
        <v>300</v>
      </c>
    </row>
    <row r="23" spans="2:27" ht="33.75" customHeight="1">
      <c r="B23" s="24">
        <v>8</v>
      </c>
      <c r="C23" s="25" t="s">
        <v>143</v>
      </c>
      <c r="D23" s="36" t="s">
        <v>144</v>
      </c>
      <c r="E23" s="36" t="s">
        <v>40</v>
      </c>
      <c r="F23" s="36" t="s">
        <v>145</v>
      </c>
      <c r="G23" s="36" t="s">
        <v>146</v>
      </c>
      <c r="H23" s="25" t="s">
        <v>305</v>
      </c>
      <c r="I23" s="30" t="s">
        <v>147</v>
      </c>
      <c r="J23" s="31">
        <v>10</v>
      </c>
      <c r="K23" s="31">
        <v>10</v>
      </c>
      <c r="L23" s="24">
        <v>2</v>
      </c>
      <c r="M23" s="24">
        <v>4</v>
      </c>
      <c r="N23" s="24">
        <v>2</v>
      </c>
      <c r="O23" s="24">
        <v>0</v>
      </c>
      <c r="P23" s="24">
        <v>4</v>
      </c>
      <c r="Q23" s="24">
        <v>15</v>
      </c>
      <c r="R23" s="24">
        <v>1</v>
      </c>
      <c r="S23" s="24">
        <v>0</v>
      </c>
      <c r="T23" s="24">
        <v>4</v>
      </c>
      <c r="U23" s="24">
        <v>2</v>
      </c>
      <c r="V23" s="32">
        <f t="shared" si="0"/>
        <v>34</v>
      </c>
      <c r="W23" s="33">
        <f t="shared" si="1"/>
        <v>0.34</v>
      </c>
      <c r="X23" s="33"/>
      <c r="Y23" s="38">
        <v>34</v>
      </c>
      <c r="Z23" s="33" t="s">
        <v>307</v>
      </c>
      <c r="AA23" s="30" t="s">
        <v>148</v>
      </c>
    </row>
    <row r="24" spans="2:27" ht="33.75" customHeight="1">
      <c r="B24" s="24">
        <v>17</v>
      </c>
      <c r="C24" s="25" t="s">
        <v>116</v>
      </c>
      <c r="D24" s="36" t="s">
        <v>117</v>
      </c>
      <c r="E24" s="36" t="s">
        <v>118</v>
      </c>
      <c r="F24" s="36" t="s">
        <v>119</v>
      </c>
      <c r="G24" s="36" t="s">
        <v>120</v>
      </c>
      <c r="H24" s="25" t="s">
        <v>303</v>
      </c>
      <c r="I24" s="30" t="s">
        <v>121</v>
      </c>
      <c r="J24" s="28">
        <v>10</v>
      </c>
      <c r="K24" s="28">
        <v>10</v>
      </c>
      <c r="L24" s="24">
        <v>4</v>
      </c>
      <c r="M24" s="24">
        <v>4</v>
      </c>
      <c r="N24" s="24">
        <v>2</v>
      </c>
      <c r="O24" s="24">
        <v>0</v>
      </c>
      <c r="P24" s="24">
        <v>0</v>
      </c>
      <c r="Q24" s="24">
        <v>15</v>
      </c>
      <c r="R24" s="24">
        <v>0</v>
      </c>
      <c r="S24" s="24">
        <v>0</v>
      </c>
      <c r="T24" s="24">
        <v>1</v>
      </c>
      <c r="U24" s="24">
        <v>6</v>
      </c>
      <c r="V24" s="32">
        <f t="shared" si="0"/>
        <v>32</v>
      </c>
      <c r="W24" s="33">
        <f t="shared" si="1"/>
        <v>0.32</v>
      </c>
      <c r="X24" s="33"/>
      <c r="Y24" s="38">
        <v>32</v>
      </c>
      <c r="Z24" s="33" t="s">
        <v>308</v>
      </c>
      <c r="AA24" s="30" t="s">
        <v>122</v>
      </c>
    </row>
    <row r="25" spans="2:27" ht="33.75" customHeight="1">
      <c r="B25" s="24">
        <v>15</v>
      </c>
      <c r="C25" s="25" t="s">
        <v>139</v>
      </c>
      <c r="D25" s="39" t="s">
        <v>140</v>
      </c>
      <c r="E25" s="39" t="s">
        <v>141</v>
      </c>
      <c r="F25" s="39" t="s">
        <v>142</v>
      </c>
      <c r="G25" s="40">
        <v>39345</v>
      </c>
      <c r="H25" s="25" t="s">
        <v>305</v>
      </c>
      <c r="I25" s="30" t="s">
        <v>133</v>
      </c>
      <c r="J25" s="31">
        <v>10</v>
      </c>
      <c r="K25" s="31">
        <v>10</v>
      </c>
      <c r="L25" s="24">
        <v>0</v>
      </c>
      <c r="M25" s="24">
        <v>6</v>
      </c>
      <c r="N25" s="24">
        <v>0</v>
      </c>
      <c r="O25" s="24">
        <v>0</v>
      </c>
      <c r="P25" s="24">
        <v>0</v>
      </c>
      <c r="Q25" s="24">
        <v>15</v>
      </c>
      <c r="R25" s="24">
        <v>3</v>
      </c>
      <c r="S25" s="24">
        <v>2</v>
      </c>
      <c r="T25" s="24">
        <v>2</v>
      </c>
      <c r="U25" s="24">
        <v>3</v>
      </c>
      <c r="V25" s="32">
        <f>SUM(L25:U25)</f>
        <v>31</v>
      </c>
      <c r="W25" s="33">
        <f t="shared" si="1"/>
        <v>0.31</v>
      </c>
      <c r="X25" s="33"/>
      <c r="Y25" s="38">
        <v>31</v>
      </c>
      <c r="Z25" s="33" t="s">
        <v>308</v>
      </c>
      <c r="AA25" s="30" t="s">
        <v>300</v>
      </c>
    </row>
    <row r="26" spans="2:27" ht="33.75" customHeight="1">
      <c r="B26" s="24">
        <v>9</v>
      </c>
      <c r="C26" s="25" t="s">
        <v>123</v>
      </c>
      <c r="D26" s="39" t="s">
        <v>124</v>
      </c>
      <c r="E26" s="39" t="s">
        <v>125</v>
      </c>
      <c r="F26" s="39" t="s">
        <v>126</v>
      </c>
      <c r="G26" s="39" t="s">
        <v>127</v>
      </c>
      <c r="H26" s="25" t="s">
        <v>304</v>
      </c>
      <c r="I26" s="30" t="s">
        <v>128</v>
      </c>
      <c r="J26" s="29">
        <v>10</v>
      </c>
      <c r="K26" s="29">
        <v>10</v>
      </c>
      <c r="L26" s="24">
        <v>0</v>
      </c>
      <c r="M26" s="24">
        <v>4</v>
      </c>
      <c r="N26" s="24">
        <v>2</v>
      </c>
      <c r="O26" s="24">
        <v>2</v>
      </c>
      <c r="P26" s="24">
        <v>0</v>
      </c>
      <c r="Q26" s="24">
        <v>15</v>
      </c>
      <c r="R26" s="24">
        <v>0</v>
      </c>
      <c r="S26" s="24">
        <v>0</v>
      </c>
      <c r="T26" s="24">
        <v>1</v>
      </c>
      <c r="U26" s="24">
        <v>5</v>
      </c>
      <c r="V26" s="32">
        <f t="shared" si="0"/>
        <v>29</v>
      </c>
      <c r="W26" s="33">
        <f t="shared" si="1"/>
        <v>0.29</v>
      </c>
      <c r="X26" s="33"/>
      <c r="Y26" s="38">
        <v>29</v>
      </c>
      <c r="Z26" s="33" t="s">
        <v>308</v>
      </c>
      <c r="AA26" s="30" t="s">
        <v>129</v>
      </c>
    </row>
    <row r="27" spans="2:27" ht="33.75" customHeight="1">
      <c r="B27" s="24">
        <v>3</v>
      </c>
      <c r="C27" s="35" t="s">
        <v>106</v>
      </c>
      <c r="D27" s="36" t="s">
        <v>107</v>
      </c>
      <c r="E27" s="36" t="s">
        <v>108</v>
      </c>
      <c r="F27" s="36" t="s">
        <v>109</v>
      </c>
      <c r="G27" s="36" t="s">
        <v>110</v>
      </c>
      <c r="H27" s="37" t="s">
        <v>303</v>
      </c>
      <c r="I27" s="30" t="s">
        <v>29</v>
      </c>
      <c r="J27" s="28">
        <v>10</v>
      </c>
      <c r="K27" s="28">
        <v>10</v>
      </c>
      <c r="L27" s="24">
        <v>0</v>
      </c>
      <c r="M27" s="24">
        <v>6</v>
      </c>
      <c r="N27" s="24">
        <v>2</v>
      </c>
      <c r="O27" s="24">
        <v>2</v>
      </c>
      <c r="P27" s="24">
        <v>4</v>
      </c>
      <c r="Q27" s="24">
        <v>9</v>
      </c>
      <c r="R27" s="24">
        <v>0</v>
      </c>
      <c r="S27" s="24">
        <v>0</v>
      </c>
      <c r="T27" s="24">
        <v>0</v>
      </c>
      <c r="U27" s="24">
        <v>4</v>
      </c>
      <c r="V27" s="32">
        <f t="shared" si="0"/>
        <v>27</v>
      </c>
      <c r="W27" s="33">
        <f t="shared" si="1"/>
        <v>0.27</v>
      </c>
      <c r="X27" s="33"/>
      <c r="Y27" s="38">
        <v>27</v>
      </c>
      <c r="Z27" s="33" t="s">
        <v>308</v>
      </c>
      <c r="AA27" s="30" t="s">
        <v>30</v>
      </c>
    </row>
    <row r="28" spans="2:27" ht="33.75" customHeight="1">
      <c r="B28" s="24">
        <v>12</v>
      </c>
      <c r="C28" s="25" t="s">
        <v>171</v>
      </c>
      <c r="D28" s="39" t="s">
        <v>172</v>
      </c>
      <c r="E28" s="39" t="s">
        <v>125</v>
      </c>
      <c r="F28" s="39" t="s">
        <v>119</v>
      </c>
      <c r="G28" s="41">
        <v>39129</v>
      </c>
      <c r="H28" s="25" t="s">
        <v>304</v>
      </c>
      <c r="I28" s="30" t="s">
        <v>173</v>
      </c>
      <c r="J28" s="28">
        <v>10</v>
      </c>
      <c r="K28" s="28">
        <v>10</v>
      </c>
      <c r="L28" s="24">
        <v>2</v>
      </c>
      <c r="M28" s="24">
        <v>4</v>
      </c>
      <c r="N28" s="24">
        <v>0</v>
      </c>
      <c r="O28" s="24">
        <v>0</v>
      </c>
      <c r="P28" s="24">
        <v>2</v>
      </c>
      <c r="Q28" s="24">
        <v>9</v>
      </c>
      <c r="R28" s="24">
        <v>0</v>
      </c>
      <c r="S28" s="24">
        <v>0</v>
      </c>
      <c r="T28" s="24">
        <v>5</v>
      </c>
      <c r="U28" s="24">
        <v>3</v>
      </c>
      <c r="V28" s="32">
        <f t="shared" si="0"/>
        <v>25</v>
      </c>
      <c r="W28" s="33">
        <f t="shared" si="1"/>
        <v>0.25</v>
      </c>
      <c r="X28" s="33"/>
      <c r="Y28" s="38">
        <v>25</v>
      </c>
      <c r="Z28" s="33" t="s">
        <v>308</v>
      </c>
      <c r="AA28" s="30" t="s">
        <v>312</v>
      </c>
    </row>
    <row r="29" spans="2:27" ht="33.75" customHeight="1">
      <c r="B29" s="24">
        <v>4</v>
      </c>
      <c r="C29" s="25" t="s">
        <v>160</v>
      </c>
      <c r="D29" s="36" t="s">
        <v>161</v>
      </c>
      <c r="E29" s="36" t="s">
        <v>162</v>
      </c>
      <c r="F29" s="36" t="s">
        <v>163</v>
      </c>
      <c r="G29" s="36" t="s">
        <v>164</v>
      </c>
      <c r="H29" s="37" t="s">
        <v>303</v>
      </c>
      <c r="I29" s="30" t="s">
        <v>29</v>
      </c>
      <c r="J29" s="28">
        <v>10</v>
      </c>
      <c r="K29" s="28">
        <v>10</v>
      </c>
      <c r="L29" s="24">
        <v>2</v>
      </c>
      <c r="M29" s="24">
        <v>4</v>
      </c>
      <c r="N29" s="24">
        <v>2</v>
      </c>
      <c r="O29" s="24">
        <v>0</v>
      </c>
      <c r="P29" s="24">
        <v>0</v>
      </c>
      <c r="Q29" s="24">
        <v>6</v>
      </c>
      <c r="R29" s="24">
        <v>0</v>
      </c>
      <c r="S29" s="24">
        <v>0</v>
      </c>
      <c r="T29" s="24">
        <v>0</v>
      </c>
      <c r="U29" s="24">
        <v>4</v>
      </c>
      <c r="V29" s="32">
        <f t="shared" si="0"/>
        <v>18</v>
      </c>
      <c r="W29" s="33">
        <f t="shared" si="1"/>
        <v>0.18</v>
      </c>
      <c r="X29" s="33"/>
      <c r="Y29" s="38">
        <v>18</v>
      </c>
      <c r="Z29" s="33" t="s">
        <v>308</v>
      </c>
      <c r="AA29" s="30" t="s">
        <v>30</v>
      </c>
    </row>
    <row r="30" spans="2:27" ht="33.75" customHeight="1">
      <c r="B30" s="24">
        <v>1</v>
      </c>
      <c r="C30" s="25" t="s">
        <v>174</v>
      </c>
      <c r="D30" s="36" t="s">
        <v>175</v>
      </c>
      <c r="E30" s="36" t="s">
        <v>176</v>
      </c>
      <c r="F30" s="36" t="s">
        <v>34</v>
      </c>
      <c r="G30" s="36" t="s">
        <v>177</v>
      </c>
      <c r="H30" s="25" t="s">
        <v>305</v>
      </c>
      <c r="I30" s="30" t="s">
        <v>147</v>
      </c>
      <c r="J30" s="31">
        <v>10</v>
      </c>
      <c r="K30" s="31">
        <v>10</v>
      </c>
      <c r="L30" s="24">
        <v>0</v>
      </c>
      <c r="M30" s="24">
        <v>4</v>
      </c>
      <c r="N30" s="24">
        <v>2</v>
      </c>
      <c r="O30" s="24">
        <v>0</v>
      </c>
      <c r="P30" s="24">
        <v>0</v>
      </c>
      <c r="Q30" s="24">
        <v>3</v>
      </c>
      <c r="R30" s="24">
        <v>0</v>
      </c>
      <c r="S30" s="24">
        <v>0</v>
      </c>
      <c r="T30" s="24">
        <v>1</v>
      </c>
      <c r="U30" s="24">
        <v>0</v>
      </c>
      <c r="V30" s="32">
        <f t="shared" si="0"/>
        <v>10</v>
      </c>
      <c r="W30" s="33">
        <f t="shared" si="1"/>
        <v>0.1</v>
      </c>
      <c r="X30" s="33"/>
      <c r="Y30" s="38">
        <v>10</v>
      </c>
      <c r="Z30" s="33" t="s">
        <v>308</v>
      </c>
      <c r="AA30" s="30" t="s">
        <v>148</v>
      </c>
    </row>
    <row r="31" spans="2:27" ht="33.75" customHeight="1">
      <c r="B31" s="42"/>
      <c r="C31" s="43"/>
      <c r="D31" s="44"/>
      <c r="E31" s="36"/>
      <c r="F31" s="36"/>
      <c r="G31" s="36"/>
      <c r="H31" s="43"/>
      <c r="I31" s="30"/>
      <c r="J31" s="28"/>
      <c r="K31" s="2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5"/>
      <c r="W31" s="46"/>
      <c r="X31" s="46"/>
      <c r="Y31" s="46"/>
      <c r="Z31" s="46"/>
      <c r="AA31" s="30"/>
    </row>
    <row r="32" spans="2:27" ht="33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5">
        <f aca="true" t="shared" si="2" ref="V32:V64">SUM(L32:U32)</f>
        <v>0</v>
      </c>
      <c r="W32" s="46">
        <f aca="true" t="shared" si="3" ref="W32:W64">V32/$E$9</f>
        <v>0</v>
      </c>
      <c r="X32" s="46"/>
      <c r="Y32" s="46"/>
      <c r="Z32" s="46"/>
      <c r="AA32" s="18"/>
    </row>
    <row r="33" spans="2:27" ht="33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5">
        <f t="shared" si="2"/>
        <v>0</v>
      </c>
      <c r="W33" s="46">
        <f t="shared" si="3"/>
        <v>0</v>
      </c>
      <c r="X33" s="46"/>
      <c r="Y33" s="46"/>
      <c r="Z33" s="46"/>
      <c r="AA33" s="18"/>
    </row>
    <row r="34" spans="2:27" ht="33.75" customHeight="1">
      <c r="B34" s="42"/>
      <c r="C34" s="47"/>
      <c r="D34" s="47"/>
      <c r="E34" s="43"/>
      <c r="F34" s="43"/>
      <c r="G34" s="43"/>
      <c r="H34" s="43"/>
      <c r="I34" s="43"/>
      <c r="J34" s="43"/>
      <c r="K34" s="43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5">
        <f t="shared" si="2"/>
        <v>0</v>
      </c>
      <c r="W34" s="46">
        <f t="shared" si="3"/>
        <v>0</v>
      </c>
      <c r="X34" s="46"/>
      <c r="Y34" s="46"/>
      <c r="Z34" s="46"/>
      <c r="AA34" s="18"/>
    </row>
    <row r="35" spans="2:27" ht="33.75" customHeight="1">
      <c r="B35" s="42"/>
      <c r="C35" s="47"/>
      <c r="D35" s="47"/>
      <c r="E35" s="43"/>
      <c r="F35" s="43"/>
      <c r="G35" s="43"/>
      <c r="H35" s="43"/>
      <c r="I35" s="43"/>
      <c r="J35" s="43"/>
      <c r="K35" s="4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5">
        <f t="shared" si="2"/>
        <v>0</v>
      </c>
      <c r="W35" s="46">
        <f t="shared" si="3"/>
        <v>0</v>
      </c>
      <c r="X35" s="46"/>
      <c r="Y35" s="46"/>
      <c r="Z35" s="46"/>
      <c r="AA35" s="18"/>
    </row>
    <row r="36" spans="2:27" ht="33.75" customHeight="1">
      <c r="B36" s="42"/>
      <c r="C36" s="47"/>
      <c r="D36" s="47"/>
      <c r="E36" s="43"/>
      <c r="F36" s="43"/>
      <c r="G36" s="43"/>
      <c r="H36" s="43"/>
      <c r="I36" s="43"/>
      <c r="J36" s="43"/>
      <c r="K36" s="4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5">
        <f t="shared" si="2"/>
        <v>0</v>
      </c>
      <c r="W36" s="46">
        <f t="shared" si="3"/>
        <v>0</v>
      </c>
      <c r="X36" s="46"/>
      <c r="Y36" s="46"/>
      <c r="Z36" s="46"/>
      <c r="AA36" s="18"/>
    </row>
    <row r="37" spans="2:27" ht="33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5">
        <f t="shared" si="2"/>
        <v>0</v>
      </c>
      <c r="W37" s="46">
        <f t="shared" si="3"/>
        <v>0</v>
      </c>
      <c r="X37" s="46"/>
      <c r="Y37" s="46"/>
      <c r="Z37" s="46"/>
      <c r="AA37" s="18"/>
    </row>
    <row r="38" spans="2:27" ht="33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5">
        <f t="shared" si="2"/>
        <v>0</v>
      </c>
      <c r="W38" s="46">
        <f t="shared" si="3"/>
        <v>0</v>
      </c>
      <c r="X38" s="46"/>
      <c r="Y38" s="46"/>
      <c r="Z38" s="46"/>
      <c r="AA38" s="18"/>
    </row>
    <row r="39" spans="2:27" ht="33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5">
        <f t="shared" si="2"/>
        <v>0</v>
      </c>
      <c r="W39" s="46">
        <f t="shared" si="3"/>
        <v>0</v>
      </c>
      <c r="X39" s="46"/>
      <c r="Y39" s="46"/>
      <c r="Z39" s="46"/>
      <c r="AA39" s="18"/>
    </row>
    <row r="40" spans="2:27" ht="33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5">
        <f t="shared" si="2"/>
        <v>0</v>
      </c>
      <c r="W40" s="46">
        <f t="shared" si="3"/>
        <v>0</v>
      </c>
      <c r="X40" s="46"/>
      <c r="Y40" s="46"/>
      <c r="Z40" s="46"/>
      <c r="AA40" s="18"/>
    </row>
    <row r="41" spans="2:27" ht="33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5">
        <f t="shared" si="2"/>
        <v>0</v>
      </c>
      <c r="W41" s="46">
        <f t="shared" si="3"/>
        <v>0</v>
      </c>
      <c r="X41" s="46"/>
      <c r="Y41" s="46"/>
      <c r="Z41" s="46"/>
      <c r="AA41" s="18"/>
    </row>
    <row r="42" spans="2:27" ht="33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5">
        <f t="shared" si="2"/>
        <v>0</v>
      </c>
      <c r="W42" s="46">
        <f t="shared" si="3"/>
        <v>0</v>
      </c>
      <c r="X42" s="46"/>
      <c r="Y42" s="46"/>
      <c r="Z42" s="46"/>
      <c r="AA42" s="18"/>
    </row>
    <row r="43" spans="2:27" ht="33.75" customHeigh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5">
        <f t="shared" si="2"/>
        <v>0</v>
      </c>
      <c r="W43" s="46">
        <f t="shared" si="3"/>
        <v>0</v>
      </c>
      <c r="X43" s="46"/>
      <c r="Y43" s="46"/>
      <c r="Z43" s="46"/>
      <c r="AA43" s="18"/>
    </row>
    <row r="44" spans="2:27" ht="33.7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5">
        <f t="shared" si="2"/>
        <v>0</v>
      </c>
      <c r="W44" s="46">
        <f t="shared" si="3"/>
        <v>0</v>
      </c>
      <c r="X44" s="46"/>
      <c r="Y44" s="46"/>
      <c r="Z44" s="46"/>
      <c r="AA44" s="18"/>
    </row>
    <row r="45" spans="2:27" ht="33.75" customHeigh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5">
        <f t="shared" si="2"/>
        <v>0</v>
      </c>
      <c r="W45" s="46">
        <f t="shared" si="3"/>
        <v>0</v>
      </c>
      <c r="X45" s="46"/>
      <c r="Y45" s="46"/>
      <c r="Z45" s="46"/>
      <c r="AA45" s="18"/>
    </row>
    <row r="46" spans="2:27" ht="33.7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5">
        <f t="shared" si="2"/>
        <v>0</v>
      </c>
      <c r="W46" s="46">
        <f t="shared" si="3"/>
        <v>0</v>
      </c>
      <c r="X46" s="46"/>
      <c r="Y46" s="46"/>
      <c r="Z46" s="46"/>
      <c r="AA46" s="18"/>
    </row>
    <row r="47" spans="2:27" ht="33.75" customHeigh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5">
        <f t="shared" si="2"/>
        <v>0</v>
      </c>
      <c r="W47" s="46">
        <f t="shared" si="3"/>
        <v>0</v>
      </c>
      <c r="X47" s="46"/>
      <c r="Y47" s="46"/>
      <c r="Z47" s="46"/>
      <c r="AA47" s="18"/>
    </row>
    <row r="48" spans="2:27" ht="33.7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5">
        <f t="shared" si="2"/>
        <v>0</v>
      </c>
      <c r="W48" s="46">
        <f t="shared" si="3"/>
        <v>0</v>
      </c>
      <c r="X48" s="46"/>
      <c r="Y48" s="46"/>
      <c r="Z48" s="46"/>
      <c r="AA48" s="18"/>
    </row>
    <row r="49" spans="2:27" ht="33.75" customHeight="1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5">
        <f t="shared" si="2"/>
        <v>0</v>
      </c>
      <c r="W49" s="46">
        <f t="shared" si="3"/>
        <v>0</v>
      </c>
      <c r="X49" s="46"/>
      <c r="Y49" s="46"/>
      <c r="Z49" s="46"/>
      <c r="AA49" s="18"/>
    </row>
    <row r="50" spans="2:27" ht="33.75" customHeigh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5">
        <f t="shared" si="2"/>
        <v>0</v>
      </c>
      <c r="W50" s="46">
        <f t="shared" si="3"/>
        <v>0</v>
      </c>
      <c r="X50" s="46"/>
      <c r="Y50" s="46"/>
      <c r="Z50" s="46"/>
      <c r="AA50" s="18"/>
    </row>
    <row r="51" spans="2:27" ht="33.75" customHeight="1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5">
        <f t="shared" si="2"/>
        <v>0</v>
      </c>
      <c r="W51" s="46">
        <f t="shared" si="3"/>
        <v>0</v>
      </c>
      <c r="X51" s="46"/>
      <c r="Y51" s="46"/>
      <c r="Z51" s="46"/>
      <c r="AA51" s="18"/>
    </row>
    <row r="52" spans="2:27" ht="33.75" customHeight="1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5">
        <f t="shared" si="2"/>
        <v>0</v>
      </c>
      <c r="W52" s="46">
        <f t="shared" si="3"/>
        <v>0</v>
      </c>
      <c r="X52" s="46"/>
      <c r="Y52" s="46"/>
      <c r="Z52" s="46"/>
      <c r="AA52" s="18"/>
    </row>
    <row r="53" spans="2:27" ht="33.75" customHeigh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5">
        <f t="shared" si="2"/>
        <v>0</v>
      </c>
      <c r="W53" s="46">
        <f t="shared" si="3"/>
        <v>0</v>
      </c>
      <c r="X53" s="46"/>
      <c r="Y53" s="46"/>
      <c r="Z53" s="46"/>
      <c r="AA53" s="18"/>
    </row>
    <row r="54" spans="2:27" ht="33.75" customHeight="1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5">
        <f t="shared" si="2"/>
        <v>0</v>
      </c>
      <c r="W54" s="46">
        <f t="shared" si="3"/>
        <v>0</v>
      </c>
      <c r="X54" s="46"/>
      <c r="Y54" s="46"/>
      <c r="Z54" s="46"/>
      <c r="AA54" s="18"/>
    </row>
    <row r="55" spans="2:27" ht="33.75" customHeight="1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5">
        <f t="shared" si="2"/>
        <v>0</v>
      </c>
      <c r="W55" s="46">
        <f t="shared" si="3"/>
        <v>0</v>
      </c>
      <c r="X55" s="46"/>
      <c r="Y55" s="46"/>
      <c r="Z55" s="46"/>
      <c r="AA55" s="18"/>
    </row>
    <row r="56" spans="2:27" ht="33.75" customHeight="1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5">
        <f t="shared" si="2"/>
        <v>0</v>
      </c>
      <c r="W56" s="46">
        <f t="shared" si="3"/>
        <v>0</v>
      </c>
      <c r="X56" s="46"/>
      <c r="Y56" s="46"/>
      <c r="Z56" s="46"/>
      <c r="AA56" s="18"/>
    </row>
    <row r="57" spans="2:27" ht="33.7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5">
        <f t="shared" si="2"/>
        <v>0</v>
      </c>
      <c r="W57" s="46">
        <f t="shared" si="3"/>
        <v>0</v>
      </c>
      <c r="X57" s="46"/>
      <c r="Y57" s="46"/>
      <c r="Z57" s="46"/>
      <c r="AA57" s="18"/>
    </row>
    <row r="58" spans="2:27" ht="33.75" customHeight="1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5">
        <f t="shared" si="2"/>
        <v>0</v>
      </c>
      <c r="W58" s="46">
        <f t="shared" si="3"/>
        <v>0</v>
      </c>
      <c r="X58" s="46"/>
      <c r="Y58" s="46"/>
      <c r="Z58" s="46"/>
      <c r="AA58" s="18"/>
    </row>
    <row r="59" spans="2:27" ht="33.75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5">
        <f t="shared" si="2"/>
        <v>0</v>
      </c>
      <c r="W59" s="46">
        <f t="shared" si="3"/>
        <v>0</v>
      </c>
      <c r="X59" s="46"/>
      <c r="Y59" s="46"/>
      <c r="Z59" s="46"/>
      <c r="AA59" s="18"/>
    </row>
    <row r="60" spans="2:27" ht="33.75" customHeight="1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5">
        <f t="shared" si="2"/>
        <v>0</v>
      </c>
      <c r="W60" s="46">
        <f t="shared" si="3"/>
        <v>0</v>
      </c>
      <c r="X60" s="46"/>
      <c r="Y60" s="46"/>
      <c r="Z60" s="46"/>
      <c r="AA60" s="18"/>
    </row>
    <row r="61" spans="2:27" ht="33.75" customHeight="1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5">
        <f t="shared" si="2"/>
        <v>0</v>
      </c>
      <c r="W61" s="46">
        <f t="shared" si="3"/>
        <v>0</v>
      </c>
      <c r="X61" s="46"/>
      <c r="Y61" s="46"/>
      <c r="Z61" s="46"/>
      <c r="AA61" s="18"/>
    </row>
    <row r="62" spans="2:27" ht="33.7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5">
        <f t="shared" si="2"/>
        <v>0</v>
      </c>
      <c r="W62" s="46">
        <f t="shared" si="3"/>
        <v>0</v>
      </c>
      <c r="X62" s="46"/>
      <c r="Y62" s="46"/>
      <c r="Z62" s="46"/>
      <c r="AA62" s="18"/>
    </row>
    <row r="63" spans="2:27" ht="33.7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5">
        <f t="shared" si="2"/>
        <v>0</v>
      </c>
      <c r="W63" s="46">
        <f t="shared" si="3"/>
        <v>0</v>
      </c>
      <c r="X63" s="46"/>
      <c r="Y63" s="46"/>
      <c r="Z63" s="46"/>
      <c r="AA63" s="18"/>
    </row>
    <row r="64" spans="2:27" ht="33.75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5">
        <f t="shared" si="2"/>
        <v>0</v>
      </c>
      <c r="W64" s="46">
        <f t="shared" si="3"/>
        <v>0</v>
      </c>
      <c r="X64" s="46"/>
      <c r="Y64" s="46"/>
      <c r="Z64" s="46"/>
      <c r="AA64" s="18"/>
    </row>
    <row r="66" spans="3:19" ht="15.75">
      <c r="C66" s="48" t="s">
        <v>86</v>
      </c>
      <c r="D66" s="48"/>
      <c r="E66" s="49"/>
      <c r="F66" s="49"/>
      <c r="G66" s="49"/>
      <c r="H66" s="49"/>
      <c r="I66" s="49"/>
      <c r="J66" s="49"/>
      <c r="K66" s="50"/>
      <c r="L66" s="51" t="s">
        <v>87</v>
      </c>
      <c r="M66" s="52"/>
      <c r="N66" s="52"/>
      <c r="O66" s="52"/>
      <c r="P66" s="52"/>
      <c r="Q66" s="52"/>
      <c r="R66" s="52"/>
      <c r="S66" s="3" t="s">
        <v>88</v>
      </c>
    </row>
    <row r="67" spans="3:19" ht="15.75">
      <c r="C67" s="48" t="s">
        <v>89</v>
      </c>
      <c r="D67" s="48"/>
      <c r="E67" s="53"/>
      <c r="F67" s="53"/>
      <c r="G67" s="53"/>
      <c r="H67" s="53"/>
      <c r="I67" s="53"/>
      <c r="J67" s="53"/>
      <c r="K67" s="50"/>
      <c r="L67" s="51" t="s">
        <v>87</v>
      </c>
      <c r="M67" s="52"/>
      <c r="N67" s="52"/>
      <c r="O67" s="52"/>
      <c r="P67" s="52"/>
      <c r="Q67" s="52"/>
      <c r="R67" s="52"/>
      <c r="S67" s="3" t="s">
        <v>88</v>
      </c>
    </row>
    <row r="68" spans="5:19" ht="15">
      <c r="E68" s="53"/>
      <c r="F68" s="53"/>
      <c r="G68" s="53"/>
      <c r="H68" s="53"/>
      <c r="I68" s="53"/>
      <c r="J68" s="53"/>
      <c r="K68" s="50"/>
      <c r="L68" s="51" t="s">
        <v>87</v>
      </c>
      <c r="M68" s="52"/>
      <c r="N68" s="52"/>
      <c r="O68" s="52"/>
      <c r="P68" s="52"/>
      <c r="Q68" s="52"/>
      <c r="R68" s="52"/>
      <c r="S68" s="3" t="s">
        <v>88</v>
      </c>
    </row>
    <row r="69" spans="5:19" ht="15">
      <c r="E69" s="49"/>
      <c r="F69" s="49"/>
      <c r="G69" s="49"/>
      <c r="H69" s="49"/>
      <c r="I69" s="49"/>
      <c r="J69" s="49"/>
      <c r="K69" s="50"/>
      <c r="L69" s="51" t="s">
        <v>87</v>
      </c>
      <c r="M69" s="52"/>
      <c r="N69" s="52"/>
      <c r="O69" s="52"/>
      <c r="P69" s="52"/>
      <c r="Q69" s="52"/>
      <c r="R69" s="52"/>
      <c r="S69" s="3" t="s">
        <v>88</v>
      </c>
    </row>
    <row r="70" spans="5:19" ht="15">
      <c r="E70" s="53"/>
      <c r="F70" s="53"/>
      <c r="G70" s="53"/>
      <c r="H70" s="53"/>
      <c r="I70" s="53"/>
      <c r="J70" s="53"/>
      <c r="K70" s="50"/>
      <c r="L70" s="51" t="s">
        <v>87</v>
      </c>
      <c r="M70" s="52"/>
      <c r="N70" s="52"/>
      <c r="O70" s="52"/>
      <c r="P70" s="52"/>
      <c r="Q70" s="52"/>
      <c r="R70" s="52"/>
      <c r="S70" s="3" t="s">
        <v>88</v>
      </c>
    </row>
    <row r="71" spans="5:19" ht="15">
      <c r="E71" s="53"/>
      <c r="F71" s="53"/>
      <c r="G71" s="53"/>
      <c r="H71" s="53"/>
      <c r="I71" s="53"/>
      <c r="J71" s="53"/>
      <c r="K71" s="50"/>
      <c r="L71" s="51" t="s">
        <v>87</v>
      </c>
      <c r="M71" s="52"/>
      <c r="N71" s="52"/>
      <c r="O71" s="52"/>
      <c r="P71" s="52"/>
      <c r="Q71" s="52"/>
      <c r="R71" s="52"/>
      <c r="S71" s="3" t="s">
        <v>88</v>
      </c>
    </row>
    <row r="72" spans="5:19" ht="15">
      <c r="E72" s="53"/>
      <c r="F72" s="53"/>
      <c r="G72" s="53"/>
      <c r="H72" s="53"/>
      <c r="I72" s="53"/>
      <c r="J72" s="53"/>
      <c r="K72" s="50"/>
      <c r="L72" s="51" t="s">
        <v>87</v>
      </c>
      <c r="M72" s="52"/>
      <c r="N72" s="52"/>
      <c r="O72" s="52"/>
      <c r="P72" s="52"/>
      <c r="Q72" s="52"/>
      <c r="R72" s="52"/>
      <c r="S72" s="3" t="s">
        <v>88</v>
      </c>
    </row>
    <row r="73" spans="5:19" ht="15">
      <c r="E73" s="49"/>
      <c r="F73" s="49"/>
      <c r="G73" s="49"/>
      <c r="H73" s="49"/>
      <c r="I73" s="49"/>
      <c r="J73" s="49"/>
      <c r="K73" s="50"/>
      <c r="L73" s="51" t="s">
        <v>87</v>
      </c>
      <c r="M73" s="52"/>
      <c r="N73" s="52"/>
      <c r="O73" s="52"/>
      <c r="P73" s="52"/>
      <c r="Q73" s="52"/>
      <c r="R73" s="52"/>
      <c r="S73" s="3" t="s">
        <v>88</v>
      </c>
    </row>
  </sheetData>
  <sheetProtection selectLockedCells="1" selectUnlockedCells="1"/>
  <mergeCells count="28">
    <mergeCell ref="C2:D2"/>
    <mergeCell ref="E8:AA8"/>
    <mergeCell ref="F9:AA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U11"/>
    <mergeCell ref="V11:V12"/>
    <mergeCell ref="W11:W12"/>
    <mergeCell ref="X11:X12"/>
    <mergeCell ref="Y11:Y12"/>
    <mergeCell ref="M70:R70"/>
    <mergeCell ref="M71:R71"/>
    <mergeCell ref="M72:R72"/>
    <mergeCell ref="M73:R73"/>
    <mergeCell ref="Z11:Z12"/>
    <mergeCell ref="AA11:AA12"/>
    <mergeCell ref="M66:R66"/>
    <mergeCell ref="M67:R67"/>
    <mergeCell ref="M68:R68"/>
    <mergeCell ref="M69:R69"/>
  </mergeCells>
  <conditionalFormatting sqref="AA32:AA64">
    <cfRule type="cellIs" priority="1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AH73"/>
  <sheetViews>
    <sheetView showGridLines="0" tabSelected="1" zoomScale="70" zoomScaleNormal="70" zoomScalePageLayoutView="0" workbookViewId="0" topLeftCell="X13">
      <selection activeCell="H7" sqref="H1:K16384"/>
    </sheetView>
  </sheetViews>
  <sheetFormatPr defaultColWidth="9.140625" defaultRowHeight="15"/>
  <cols>
    <col min="1" max="1" width="2.57421875" style="81" customWidth="1"/>
    <col min="2" max="3" width="16.8515625" style="81" customWidth="1"/>
    <col min="4" max="4" width="24.7109375" style="81" customWidth="1"/>
    <col min="5" max="5" width="19.00390625" style="81" customWidth="1"/>
    <col min="6" max="6" width="19.7109375" style="81" customWidth="1"/>
    <col min="7" max="7" width="21.57421875" style="81" customWidth="1"/>
    <col min="8" max="8" width="18.421875" style="81" customWidth="1"/>
    <col min="9" max="9" width="26.57421875" style="81" customWidth="1"/>
    <col min="10" max="11" width="19.140625" style="81" customWidth="1"/>
    <col min="12" max="16" width="4.7109375" style="81" customWidth="1"/>
    <col min="17" max="17" width="7.57421875" style="81" customWidth="1"/>
    <col min="18" max="18" width="6.421875" style="81" customWidth="1"/>
    <col min="19" max="21" width="4.7109375" style="81" customWidth="1"/>
    <col min="22" max="22" width="13.7109375" style="84" customWidth="1"/>
    <col min="23" max="23" width="15.7109375" style="81" customWidth="1"/>
    <col min="24" max="26" width="17.140625" style="81" customWidth="1"/>
    <col min="27" max="27" width="48.28125" style="81" customWidth="1"/>
    <col min="28" max="28" width="12.7109375" style="81" customWidth="1"/>
    <col min="29" max="16384" width="9.140625" style="81" customWidth="1"/>
  </cols>
  <sheetData>
    <row r="1" spans="2:27" s="80" customFormat="1" ht="63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3:10" ht="55.5" customHeight="1">
      <c r="C2" s="82" t="s">
        <v>0</v>
      </c>
      <c r="D2" s="82"/>
      <c r="E2" s="83" t="s">
        <v>1</v>
      </c>
      <c r="F2" s="83"/>
      <c r="G2" s="83"/>
      <c r="H2" s="83"/>
      <c r="I2" s="83"/>
      <c r="J2" s="83"/>
    </row>
    <row r="3" spans="3:11" ht="15.75">
      <c r="C3" s="85" t="s">
        <v>2</v>
      </c>
      <c r="D3" s="85"/>
      <c r="E3" s="86">
        <v>44958</v>
      </c>
      <c r="F3" s="83"/>
      <c r="G3" s="83"/>
      <c r="H3" s="83"/>
      <c r="I3" s="83"/>
      <c r="J3" s="83"/>
      <c r="K3" s="87"/>
    </row>
    <row r="4" spans="3:11" ht="15.75">
      <c r="C4" s="85" t="s">
        <v>3</v>
      </c>
      <c r="D4" s="85"/>
      <c r="E4" s="88">
        <v>11</v>
      </c>
      <c r="F4" s="88"/>
      <c r="G4" s="88"/>
      <c r="H4" s="88"/>
      <c r="I4" s="88"/>
      <c r="J4" s="88"/>
      <c r="K4" s="89"/>
    </row>
    <row r="5" spans="3:11" ht="15.75">
      <c r="C5" s="85" t="s">
        <v>4</v>
      </c>
      <c r="D5" s="85"/>
      <c r="E5" s="90">
        <v>23</v>
      </c>
      <c r="F5" s="90"/>
      <c r="G5" s="90"/>
      <c r="H5" s="90"/>
      <c r="I5" s="90"/>
      <c r="J5" s="90"/>
      <c r="K5" s="91"/>
    </row>
    <row r="7" spans="2:27" ht="30.75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3:27" ht="15" customHeight="1">
      <c r="C8" s="93"/>
      <c r="D8" s="93" t="s">
        <v>5</v>
      </c>
      <c r="E8" s="94" t="s">
        <v>182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3:34" ht="33" customHeight="1">
      <c r="C9" s="95"/>
      <c r="D9" s="96" t="s">
        <v>6</v>
      </c>
      <c r="E9" s="97">
        <v>100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H9" s="99"/>
    </row>
    <row r="10" spans="3:19" ht="15.75">
      <c r="C10" s="100"/>
      <c r="D10" s="100"/>
      <c r="L10" s="91"/>
      <c r="M10" s="91"/>
      <c r="N10" s="91"/>
      <c r="O10" s="91"/>
      <c r="P10" s="91"/>
      <c r="Q10" s="91"/>
      <c r="R10" s="91"/>
      <c r="S10" s="91"/>
    </row>
    <row r="11" spans="2:27" ht="22.5" customHeight="1">
      <c r="B11" s="21" t="s">
        <v>7</v>
      </c>
      <c r="C11" s="21" t="s">
        <v>8</v>
      </c>
      <c r="D11" s="21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  <c r="I11" s="21" t="s">
        <v>14</v>
      </c>
      <c r="J11" s="21" t="s">
        <v>15</v>
      </c>
      <c r="K11" s="21" t="s">
        <v>16</v>
      </c>
      <c r="L11" s="22" t="s">
        <v>17</v>
      </c>
      <c r="M11" s="22"/>
      <c r="N11" s="22"/>
      <c r="O11" s="22"/>
      <c r="P11" s="22"/>
      <c r="Q11" s="22"/>
      <c r="R11" s="22"/>
      <c r="S11" s="22"/>
      <c r="T11" s="22"/>
      <c r="U11" s="22"/>
      <c r="V11" s="21" t="s">
        <v>18</v>
      </c>
      <c r="W11" s="21" t="s">
        <v>19</v>
      </c>
      <c r="X11" s="21" t="s">
        <v>20</v>
      </c>
      <c r="Y11" s="21" t="s">
        <v>21</v>
      </c>
      <c r="Z11" s="21" t="s">
        <v>22</v>
      </c>
      <c r="AA11" s="21" t="s">
        <v>23</v>
      </c>
    </row>
    <row r="12" spans="2:27" ht="42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3">
        <v>1</v>
      </c>
      <c r="M12" s="23">
        <v>2</v>
      </c>
      <c r="N12" s="23">
        <v>3</v>
      </c>
      <c r="O12" s="23">
        <v>4</v>
      </c>
      <c r="P12" s="23">
        <v>5</v>
      </c>
      <c r="Q12" s="23">
        <v>6</v>
      </c>
      <c r="R12" s="23">
        <v>7</v>
      </c>
      <c r="S12" s="23">
        <v>8</v>
      </c>
      <c r="T12" s="23">
        <v>9</v>
      </c>
      <c r="U12" s="23">
        <v>10</v>
      </c>
      <c r="V12" s="21"/>
      <c r="W12" s="21"/>
      <c r="X12" s="21"/>
      <c r="Y12" s="21"/>
      <c r="Z12" s="21"/>
      <c r="AA12" s="21"/>
    </row>
    <row r="13" spans="2:27" ht="33.75" customHeight="1">
      <c r="B13" s="24">
        <v>20</v>
      </c>
      <c r="C13" s="25" t="s">
        <v>264</v>
      </c>
      <c r="D13" s="36" t="s">
        <v>265</v>
      </c>
      <c r="E13" s="36" t="s">
        <v>176</v>
      </c>
      <c r="F13" s="36" t="s">
        <v>167</v>
      </c>
      <c r="G13" s="28" t="s">
        <v>266</v>
      </c>
      <c r="H13" s="25" t="s">
        <v>304</v>
      </c>
      <c r="I13" s="30" t="s">
        <v>36</v>
      </c>
      <c r="J13" s="29">
        <v>11</v>
      </c>
      <c r="K13" s="29">
        <v>11</v>
      </c>
      <c r="L13" s="101">
        <v>2</v>
      </c>
      <c r="M13" s="101">
        <v>2</v>
      </c>
      <c r="N13" s="101">
        <v>2</v>
      </c>
      <c r="O13" s="101">
        <v>4</v>
      </c>
      <c r="P13" s="101">
        <v>4</v>
      </c>
      <c r="Q13" s="101">
        <v>6</v>
      </c>
      <c r="R13" s="101" t="s">
        <v>292</v>
      </c>
      <c r="S13" s="101" t="s">
        <v>293</v>
      </c>
      <c r="T13" s="101">
        <v>5</v>
      </c>
      <c r="U13" s="101">
        <v>6</v>
      </c>
      <c r="V13" s="34">
        <v>49</v>
      </c>
      <c r="W13" s="33">
        <f aca="true" t="shared" si="0" ref="W13:W35">V13/$E$9</f>
        <v>0.49</v>
      </c>
      <c r="X13" s="33"/>
      <c r="Y13" s="38">
        <v>49</v>
      </c>
      <c r="Z13" s="33" t="s">
        <v>307</v>
      </c>
      <c r="AA13" s="39" t="s">
        <v>219</v>
      </c>
    </row>
    <row r="14" spans="2:27" ht="33" customHeight="1">
      <c r="B14" s="24">
        <v>19</v>
      </c>
      <c r="C14" s="25" t="s">
        <v>215</v>
      </c>
      <c r="D14" s="36" t="s">
        <v>216</v>
      </c>
      <c r="E14" s="36" t="s">
        <v>217</v>
      </c>
      <c r="F14" s="36" t="s">
        <v>197</v>
      </c>
      <c r="G14" s="28" t="s">
        <v>218</v>
      </c>
      <c r="H14" s="25" t="s">
        <v>304</v>
      </c>
      <c r="I14" s="30" t="s">
        <v>36</v>
      </c>
      <c r="J14" s="29">
        <v>11</v>
      </c>
      <c r="K14" s="29">
        <v>11</v>
      </c>
      <c r="L14" s="101">
        <v>0</v>
      </c>
      <c r="M14" s="101">
        <v>2</v>
      </c>
      <c r="N14" s="101">
        <v>2</v>
      </c>
      <c r="O14" s="101">
        <v>4</v>
      </c>
      <c r="P14" s="101">
        <v>4</v>
      </c>
      <c r="Q14" s="101">
        <v>3</v>
      </c>
      <c r="R14" s="101" t="s">
        <v>294</v>
      </c>
      <c r="S14" s="101">
        <v>0</v>
      </c>
      <c r="T14" s="101">
        <v>5</v>
      </c>
      <c r="U14" s="101">
        <v>7</v>
      </c>
      <c r="V14" s="34">
        <v>44</v>
      </c>
      <c r="W14" s="33">
        <f t="shared" si="0"/>
        <v>0.44</v>
      </c>
      <c r="X14" s="33"/>
      <c r="Y14" s="38">
        <v>44</v>
      </c>
      <c r="Z14" s="33" t="s">
        <v>307</v>
      </c>
      <c r="AA14" s="39" t="s">
        <v>219</v>
      </c>
    </row>
    <row r="15" spans="2:27" ht="30.75" customHeight="1">
      <c r="B15" s="24">
        <v>4</v>
      </c>
      <c r="C15" s="25" t="s">
        <v>220</v>
      </c>
      <c r="D15" s="36" t="s">
        <v>221</v>
      </c>
      <c r="E15" s="36" t="s">
        <v>222</v>
      </c>
      <c r="F15" s="36" t="s">
        <v>223</v>
      </c>
      <c r="G15" s="28" t="s">
        <v>224</v>
      </c>
      <c r="H15" s="25" t="s">
        <v>303</v>
      </c>
      <c r="I15" s="30" t="s">
        <v>29</v>
      </c>
      <c r="J15" s="29">
        <v>11</v>
      </c>
      <c r="K15" s="29">
        <v>11</v>
      </c>
      <c r="L15" s="101">
        <v>6</v>
      </c>
      <c r="M15" s="101">
        <v>4</v>
      </c>
      <c r="N15" s="101">
        <v>0</v>
      </c>
      <c r="O15" s="101">
        <v>4</v>
      </c>
      <c r="P15" s="101">
        <v>4</v>
      </c>
      <c r="Q15" s="101">
        <v>9</v>
      </c>
      <c r="R15" s="101">
        <v>3</v>
      </c>
      <c r="S15" s="101">
        <v>0</v>
      </c>
      <c r="T15" s="101">
        <v>6</v>
      </c>
      <c r="U15" s="101" t="s">
        <v>296</v>
      </c>
      <c r="V15" s="34">
        <v>40</v>
      </c>
      <c r="W15" s="33">
        <f t="shared" si="0"/>
        <v>0.4</v>
      </c>
      <c r="X15" s="33"/>
      <c r="Y15" s="38">
        <v>40</v>
      </c>
      <c r="Z15" s="33" t="s">
        <v>307</v>
      </c>
      <c r="AA15" s="36" t="s">
        <v>30</v>
      </c>
    </row>
    <row r="16" spans="2:27" ht="30" customHeight="1">
      <c r="B16" s="24">
        <v>8</v>
      </c>
      <c r="C16" s="25" t="s">
        <v>259</v>
      </c>
      <c r="D16" s="36" t="s">
        <v>260</v>
      </c>
      <c r="E16" s="36" t="s">
        <v>118</v>
      </c>
      <c r="F16" s="36" t="s">
        <v>261</v>
      </c>
      <c r="G16" s="28" t="s">
        <v>262</v>
      </c>
      <c r="H16" s="25" t="s">
        <v>303</v>
      </c>
      <c r="I16" s="30" t="s">
        <v>121</v>
      </c>
      <c r="J16" s="29">
        <v>11</v>
      </c>
      <c r="K16" s="29">
        <v>11</v>
      </c>
      <c r="L16" s="101">
        <v>2</v>
      </c>
      <c r="M16" s="101">
        <v>6</v>
      </c>
      <c r="N16" s="101">
        <v>0</v>
      </c>
      <c r="O16" s="101">
        <v>4</v>
      </c>
      <c r="P16" s="101">
        <v>4</v>
      </c>
      <c r="Q16" s="101">
        <v>12</v>
      </c>
      <c r="R16" s="101">
        <v>0</v>
      </c>
      <c r="S16" s="101">
        <v>0</v>
      </c>
      <c r="T16" s="101">
        <v>6</v>
      </c>
      <c r="U16" s="101" t="s">
        <v>296</v>
      </c>
      <c r="V16" s="34">
        <v>38</v>
      </c>
      <c r="W16" s="33">
        <f t="shared" si="0"/>
        <v>0.38</v>
      </c>
      <c r="X16" s="33"/>
      <c r="Y16" s="38">
        <v>38</v>
      </c>
      <c r="Z16" s="33" t="s">
        <v>307</v>
      </c>
      <c r="AA16" s="36" t="s">
        <v>263</v>
      </c>
    </row>
    <row r="17" spans="2:27" ht="33.75" customHeight="1">
      <c r="B17" s="24">
        <v>7</v>
      </c>
      <c r="C17" s="25" t="s">
        <v>189</v>
      </c>
      <c r="D17" s="36" t="s">
        <v>190</v>
      </c>
      <c r="E17" s="36" t="s">
        <v>191</v>
      </c>
      <c r="F17" s="36" t="s">
        <v>192</v>
      </c>
      <c r="G17" s="28" t="s">
        <v>193</v>
      </c>
      <c r="H17" s="25" t="s">
        <v>304</v>
      </c>
      <c r="I17" s="30" t="s">
        <v>187</v>
      </c>
      <c r="J17" s="28">
        <v>11</v>
      </c>
      <c r="K17" s="28">
        <v>11</v>
      </c>
      <c r="L17" s="101">
        <v>4</v>
      </c>
      <c r="M17" s="101">
        <v>2</v>
      </c>
      <c r="N17" s="101">
        <v>2</v>
      </c>
      <c r="O17" s="101">
        <v>0</v>
      </c>
      <c r="P17" s="101">
        <v>0</v>
      </c>
      <c r="Q17" s="101">
        <v>6</v>
      </c>
      <c r="R17" s="101">
        <v>6</v>
      </c>
      <c r="S17" s="101">
        <v>4</v>
      </c>
      <c r="T17" s="101">
        <v>5</v>
      </c>
      <c r="U17" s="101">
        <v>8</v>
      </c>
      <c r="V17" s="34">
        <f>SUM(L17:U17)</f>
        <v>37</v>
      </c>
      <c r="W17" s="33">
        <f t="shared" si="0"/>
        <v>0.37</v>
      </c>
      <c r="X17" s="33"/>
      <c r="Y17" s="38">
        <v>37</v>
      </c>
      <c r="Z17" s="33" t="s">
        <v>307</v>
      </c>
      <c r="AA17" s="39" t="s">
        <v>188</v>
      </c>
    </row>
    <row r="18" spans="2:27" ht="33.75" customHeight="1">
      <c r="B18" s="24">
        <v>11</v>
      </c>
      <c r="C18" s="25" t="s">
        <v>230</v>
      </c>
      <c r="D18" s="36" t="s">
        <v>231</v>
      </c>
      <c r="E18" s="36" t="s">
        <v>232</v>
      </c>
      <c r="F18" s="36" t="s">
        <v>233</v>
      </c>
      <c r="G18" s="28" t="s">
        <v>234</v>
      </c>
      <c r="H18" s="25" t="s">
        <v>304</v>
      </c>
      <c r="I18" s="30" t="s">
        <v>173</v>
      </c>
      <c r="J18" s="28">
        <v>11</v>
      </c>
      <c r="K18" s="28">
        <v>11</v>
      </c>
      <c r="L18" s="101">
        <v>4</v>
      </c>
      <c r="M18" s="101">
        <v>4</v>
      </c>
      <c r="N18" s="101">
        <v>2</v>
      </c>
      <c r="O18" s="101">
        <v>0</v>
      </c>
      <c r="P18" s="101">
        <v>0</v>
      </c>
      <c r="Q18" s="101">
        <v>15</v>
      </c>
      <c r="R18" s="101" t="s">
        <v>299</v>
      </c>
      <c r="S18" s="101">
        <v>0</v>
      </c>
      <c r="T18" s="101">
        <v>4</v>
      </c>
      <c r="U18" s="101" t="s">
        <v>297</v>
      </c>
      <c r="V18" s="34">
        <v>37</v>
      </c>
      <c r="W18" s="33">
        <f t="shared" si="0"/>
        <v>0.37</v>
      </c>
      <c r="X18" s="33"/>
      <c r="Y18" s="38">
        <v>37</v>
      </c>
      <c r="Z18" s="33" t="s">
        <v>307</v>
      </c>
      <c r="AA18" s="39" t="s">
        <v>235</v>
      </c>
    </row>
    <row r="19" spans="2:27" ht="33.75" customHeight="1">
      <c r="B19" s="24">
        <v>5</v>
      </c>
      <c r="C19" s="25" t="s">
        <v>236</v>
      </c>
      <c r="D19" s="36" t="s">
        <v>237</v>
      </c>
      <c r="E19" s="36" t="s">
        <v>238</v>
      </c>
      <c r="F19" s="36" t="s">
        <v>46</v>
      </c>
      <c r="G19" s="28" t="s">
        <v>239</v>
      </c>
      <c r="H19" s="25" t="s">
        <v>303</v>
      </c>
      <c r="I19" s="30" t="s">
        <v>29</v>
      </c>
      <c r="J19" s="29">
        <v>11</v>
      </c>
      <c r="K19" s="29">
        <v>11</v>
      </c>
      <c r="L19" s="101">
        <v>4</v>
      </c>
      <c r="M19" s="101">
        <v>2</v>
      </c>
      <c r="N19" s="101">
        <v>2</v>
      </c>
      <c r="O19" s="101">
        <v>0</v>
      </c>
      <c r="P19" s="101">
        <v>4</v>
      </c>
      <c r="Q19" s="101">
        <v>9</v>
      </c>
      <c r="R19" s="101" t="s">
        <v>293</v>
      </c>
      <c r="S19" s="101">
        <v>2</v>
      </c>
      <c r="T19" s="101">
        <v>2</v>
      </c>
      <c r="U19" s="101" t="s">
        <v>295</v>
      </c>
      <c r="V19" s="34">
        <v>35</v>
      </c>
      <c r="W19" s="33">
        <f t="shared" si="0"/>
        <v>0.35</v>
      </c>
      <c r="X19" s="33"/>
      <c r="Y19" s="38">
        <v>35</v>
      </c>
      <c r="Z19" s="33" t="s">
        <v>307</v>
      </c>
      <c r="AA19" s="36" t="s">
        <v>30</v>
      </c>
    </row>
    <row r="20" spans="2:27" ht="33.75" customHeight="1">
      <c r="B20" s="24">
        <v>3</v>
      </c>
      <c r="C20" s="25" t="s">
        <v>240</v>
      </c>
      <c r="D20" s="36" t="s">
        <v>241</v>
      </c>
      <c r="E20" s="36" t="s">
        <v>180</v>
      </c>
      <c r="F20" s="36" t="s">
        <v>181</v>
      </c>
      <c r="G20" s="28" t="s">
        <v>242</v>
      </c>
      <c r="H20" s="25" t="s">
        <v>305</v>
      </c>
      <c r="I20" s="30" t="s">
        <v>133</v>
      </c>
      <c r="J20" s="29">
        <v>11</v>
      </c>
      <c r="K20" s="29">
        <v>11</v>
      </c>
      <c r="L20" s="101">
        <v>6</v>
      </c>
      <c r="M20" s="101">
        <v>4</v>
      </c>
      <c r="N20" s="101">
        <v>0</v>
      </c>
      <c r="O20" s="101">
        <v>0</v>
      </c>
      <c r="P20" s="101">
        <v>0</v>
      </c>
      <c r="Q20" s="101">
        <v>9</v>
      </c>
      <c r="R20" s="101" t="s">
        <v>296</v>
      </c>
      <c r="S20" s="101">
        <v>0</v>
      </c>
      <c r="T20" s="101">
        <v>5</v>
      </c>
      <c r="U20" s="101" t="s">
        <v>297</v>
      </c>
      <c r="V20" s="34">
        <v>32</v>
      </c>
      <c r="W20" s="33">
        <f t="shared" si="0"/>
        <v>0.32</v>
      </c>
      <c r="X20" s="33"/>
      <c r="Y20" s="38">
        <v>32</v>
      </c>
      <c r="Z20" s="33" t="s">
        <v>307</v>
      </c>
      <c r="AA20" s="39" t="s">
        <v>214</v>
      </c>
    </row>
    <row r="21" spans="2:27" ht="33.75" customHeight="1">
      <c r="B21" s="24">
        <v>17</v>
      </c>
      <c r="C21" s="35" t="s">
        <v>194</v>
      </c>
      <c r="D21" s="39" t="s">
        <v>195</v>
      </c>
      <c r="E21" s="39" t="s">
        <v>196</v>
      </c>
      <c r="F21" s="39" t="s">
        <v>197</v>
      </c>
      <c r="G21" s="102">
        <v>38557</v>
      </c>
      <c r="H21" s="37" t="s">
        <v>304</v>
      </c>
      <c r="I21" s="30" t="s">
        <v>198</v>
      </c>
      <c r="J21" s="28">
        <v>11</v>
      </c>
      <c r="K21" s="28">
        <v>11</v>
      </c>
      <c r="L21" s="101">
        <v>6</v>
      </c>
      <c r="M21" s="101">
        <v>4</v>
      </c>
      <c r="N21" s="101">
        <v>0</v>
      </c>
      <c r="O21" s="101">
        <v>0</v>
      </c>
      <c r="P21" s="101">
        <v>0</v>
      </c>
      <c r="Q21" s="101">
        <v>9</v>
      </c>
      <c r="R21" s="101">
        <v>2</v>
      </c>
      <c r="S21" s="101">
        <v>3</v>
      </c>
      <c r="T21" s="101">
        <v>2</v>
      </c>
      <c r="U21" s="101">
        <v>5</v>
      </c>
      <c r="V21" s="34">
        <f>SUM(L21:U21)</f>
        <v>31</v>
      </c>
      <c r="W21" s="33">
        <f t="shared" si="0"/>
        <v>0.31</v>
      </c>
      <c r="X21" s="33"/>
      <c r="Y21" s="38">
        <v>31</v>
      </c>
      <c r="Z21" s="33" t="s">
        <v>307</v>
      </c>
      <c r="AA21" s="39" t="s">
        <v>199</v>
      </c>
    </row>
    <row r="22" spans="2:27" ht="33.75" customHeight="1">
      <c r="B22" s="24">
        <v>1</v>
      </c>
      <c r="C22" s="25" t="s">
        <v>211</v>
      </c>
      <c r="D22" s="36" t="s">
        <v>212</v>
      </c>
      <c r="E22" s="36" t="s">
        <v>134</v>
      </c>
      <c r="F22" s="36" t="s">
        <v>93</v>
      </c>
      <c r="G22" s="28" t="s">
        <v>213</v>
      </c>
      <c r="H22" s="25" t="s">
        <v>305</v>
      </c>
      <c r="I22" s="30" t="s">
        <v>133</v>
      </c>
      <c r="J22" s="29">
        <v>11</v>
      </c>
      <c r="K22" s="29">
        <v>11</v>
      </c>
      <c r="L22" s="101">
        <v>4</v>
      </c>
      <c r="M22" s="101">
        <v>4</v>
      </c>
      <c r="N22" s="101">
        <v>0</v>
      </c>
      <c r="O22" s="101">
        <v>0</v>
      </c>
      <c r="P22" s="101">
        <v>0</v>
      </c>
      <c r="Q22" s="101">
        <v>6</v>
      </c>
      <c r="R22" s="101" t="s">
        <v>295</v>
      </c>
      <c r="S22" s="101">
        <v>0</v>
      </c>
      <c r="T22" s="101">
        <v>5</v>
      </c>
      <c r="U22" s="101" t="s">
        <v>296</v>
      </c>
      <c r="V22" s="34">
        <v>30</v>
      </c>
      <c r="W22" s="33">
        <f t="shared" si="0"/>
        <v>0.3</v>
      </c>
      <c r="X22" s="33"/>
      <c r="Y22" s="38">
        <v>30</v>
      </c>
      <c r="Z22" s="33" t="s">
        <v>307</v>
      </c>
      <c r="AA22" s="39" t="s">
        <v>214</v>
      </c>
    </row>
    <row r="23" spans="2:27" ht="33.75" customHeight="1">
      <c r="B23" s="24">
        <v>16</v>
      </c>
      <c r="C23" s="25" t="s">
        <v>225</v>
      </c>
      <c r="D23" s="36" t="s">
        <v>226</v>
      </c>
      <c r="E23" s="36" t="s">
        <v>227</v>
      </c>
      <c r="F23" s="36" t="s">
        <v>228</v>
      </c>
      <c r="G23" s="28" t="s">
        <v>229</v>
      </c>
      <c r="H23" s="37" t="s">
        <v>304</v>
      </c>
      <c r="I23" s="30" t="s">
        <v>198</v>
      </c>
      <c r="J23" s="28">
        <v>11</v>
      </c>
      <c r="K23" s="28">
        <v>11</v>
      </c>
      <c r="L23" s="101">
        <v>2</v>
      </c>
      <c r="M23" s="101">
        <v>4</v>
      </c>
      <c r="N23" s="101">
        <v>2</v>
      </c>
      <c r="O23" s="101">
        <v>0</v>
      </c>
      <c r="P23" s="101">
        <v>0</v>
      </c>
      <c r="Q23" s="101">
        <v>6</v>
      </c>
      <c r="R23" s="101" t="s">
        <v>301</v>
      </c>
      <c r="S23" s="101">
        <v>0</v>
      </c>
      <c r="T23" s="101">
        <v>4</v>
      </c>
      <c r="U23" s="101">
        <v>3</v>
      </c>
      <c r="V23" s="34">
        <v>29</v>
      </c>
      <c r="W23" s="33">
        <f>V23/$E$9</f>
        <v>0.29</v>
      </c>
      <c r="X23" s="33"/>
      <c r="Y23" s="38">
        <v>29</v>
      </c>
      <c r="Z23" s="33" t="s">
        <v>307</v>
      </c>
      <c r="AA23" s="39" t="s">
        <v>199</v>
      </c>
    </row>
    <row r="24" spans="2:27" ht="33.75" customHeight="1">
      <c r="B24" s="24">
        <v>22</v>
      </c>
      <c r="C24" s="35" t="s">
        <v>200</v>
      </c>
      <c r="D24" s="36" t="s">
        <v>201</v>
      </c>
      <c r="E24" s="36" t="s">
        <v>118</v>
      </c>
      <c r="F24" s="36" t="s">
        <v>27</v>
      </c>
      <c r="G24" s="28" t="s">
        <v>202</v>
      </c>
      <c r="H24" s="25" t="s">
        <v>305</v>
      </c>
      <c r="I24" s="30" t="s">
        <v>203</v>
      </c>
      <c r="J24" s="29">
        <v>11</v>
      </c>
      <c r="K24" s="29">
        <v>11</v>
      </c>
      <c r="L24" s="101">
        <v>6</v>
      </c>
      <c r="M24" s="101">
        <v>0</v>
      </c>
      <c r="N24" s="101">
        <v>2</v>
      </c>
      <c r="O24" s="101">
        <v>0</v>
      </c>
      <c r="P24" s="101">
        <v>0</v>
      </c>
      <c r="Q24" s="101">
        <v>3</v>
      </c>
      <c r="R24" s="101" t="s">
        <v>295</v>
      </c>
      <c r="S24" s="101">
        <v>0</v>
      </c>
      <c r="T24" s="101">
        <v>5</v>
      </c>
      <c r="U24" s="101" t="s">
        <v>297</v>
      </c>
      <c r="V24" s="34">
        <v>28</v>
      </c>
      <c r="W24" s="33">
        <f t="shared" si="0"/>
        <v>0.28</v>
      </c>
      <c r="X24" s="33"/>
      <c r="Y24" s="38">
        <v>28</v>
      </c>
      <c r="Z24" s="33" t="s">
        <v>307</v>
      </c>
      <c r="AA24" s="36" t="s">
        <v>204</v>
      </c>
    </row>
    <row r="25" spans="2:27" ht="33.75" customHeight="1">
      <c r="B25" s="24">
        <v>23</v>
      </c>
      <c r="C25" s="103" t="s">
        <v>284</v>
      </c>
      <c r="D25" s="36" t="s">
        <v>285</v>
      </c>
      <c r="E25" s="36" t="s">
        <v>92</v>
      </c>
      <c r="F25" s="36" t="s">
        <v>63</v>
      </c>
      <c r="G25" s="28" t="s">
        <v>286</v>
      </c>
      <c r="H25" s="37" t="s">
        <v>304</v>
      </c>
      <c r="I25" s="30" t="s">
        <v>287</v>
      </c>
      <c r="J25" s="28">
        <v>11</v>
      </c>
      <c r="K25" s="28">
        <v>11</v>
      </c>
      <c r="L25" s="101">
        <v>2</v>
      </c>
      <c r="M25" s="101">
        <v>2</v>
      </c>
      <c r="N25" s="101">
        <v>4</v>
      </c>
      <c r="O25" s="101">
        <v>0</v>
      </c>
      <c r="P25" s="101">
        <v>4</v>
      </c>
      <c r="Q25" s="101">
        <v>0</v>
      </c>
      <c r="R25" s="101" t="s">
        <v>295</v>
      </c>
      <c r="S25" s="101">
        <v>0</v>
      </c>
      <c r="T25" s="101">
        <v>3</v>
      </c>
      <c r="U25" s="101" t="s">
        <v>298</v>
      </c>
      <c r="V25" s="34">
        <v>28</v>
      </c>
      <c r="W25" s="33">
        <f>V25/$E$9</f>
        <v>0.28</v>
      </c>
      <c r="X25" s="33"/>
      <c r="Y25" s="38">
        <v>28</v>
      </c>
      <c r="Z25" s="33" t="s">
        <v>307</v>
      </c>
      <c r="AA25" s="39" t="s">
        <v>288</v>
      </c>
    </row>
    <row r="26" spans="2:27" ht="33.75" customHeight="1">
      <c r="B26" s="24">
        <v>15</v>
      </c>
      <c r="C26" s="25" t="s">
        <v>267</v>
      </c>
      <c r="D26" s="36" t="s">
        <v>268</v>
      </c>
      <c r="E26" s="36" t="s">
        <v>26</v>
      </c>
      <c r="F26" s="36" t="s">
        <v>192</v>
      </c>
      <c r="G26" s="28" t="s">
        <v>269</v>
      </c>
      <c r="H26" s="37" t="s">
        <v>304</v>
      </c>
      <c r="I26" s="30" t="s">
        <v>270</v>
      </c>
      <c r="J26" s="28">
        <v>11</v>
      </c>
      <c r="K26" s="28">
        <v>11</v>
      </c>
      <c r="L26" s="101">
        <v>2</v>
      </c>
      <c r="M26" s="101">
        <v>4</v>
      </c>
      <c r="N26" s="101">
        <v>0</v>
      </c>
      <c r="O26" s="101">
        <v>0</v>
      </c>
      <c r="P26" s="101">
        <v>0</v>
      </c>
      <c r="Q26" s="101">
        <v>9</v>
      </c>
      <c r="R26" s="101" t="s">
        <v>293</v>
      </c>
      <c r="S26" s="101">
        <v>0</v>
      </c>
      <c r="T26" s="101">
        <v>2</v>
      </c>
      <c r="U26" s="101">
        <v>8</v>
      </c>
      <c r="V26" s="34">
        <v>27</v>
      </c>
      <c r="W26" s="33">
        <f t="shared" si="0"/>
        <v>0.27</v>
      </c>
      <c r="X26" s="33"/>
      <c r="Y26" s="38">
        <v>27</v>
      </c>
      <c r="Z26" s="33" t="s">
        <v>308</v>
      </c>
      <c r="AA26" s="39" t="s">
        <v>271</v>
      </c>
    </row>
    <row r="27" spans="2:27" ht="33.75" customHeight="1">
      <c r="B27" s="24">
        <v>2</v>
      </c>
      <c r="C27" s="25" t="s">
        <v>272</v>
      </c>
      <c r="D27" s="36" t="s">
        <v>273</v>
      </c>
      <c r="E27" s="36" t="s">
        <v>274</v>
      </c>
      <c r="F27" s="36" t="s">
        <v>228</v>
      </c>
      <c r="G27" s="28" t="s">
        <v>275</v>
      </c>
      <c r="H27" s="37" t="s">
        <v>304</v>
      </c>
      <c r="I27" s="30" t="s">
        <v>133</v>
      </c>
      <c r="J27" s="29">
        <v>11</v>
      </c>
      <c r="K27" s="29">
        <v>11</v>
      </c>
      <c r="L27" s="101">
        <v>2</v>
      </c>
      <c r="M27" s="101">
        <v>2</v>
      </c>
      <c r="N27" s="101">
        <v>0</v>
      </c>
      <c r="O27" s="101">
        <v>0</v>
      </c>
      <c r="P27" s="101">
        <v>0</v>
      </c>
      <c r="Q27" s="101">
        <v>12</v>
      </c>
      <c r="R27" s="101">
        <v>0</v>
      </c>
      <c r="S27" s="101">
        <v>0</v>
      </c>
      <c r="T27" s="101">
        <v>3</v>
      </c>
      <c r="U27" s="101">
        <v>6</v>
      </c>
      <c r="V27" s="34">
        <f>SUM(L27:U27)</f>
        <v>25</v>
      </c>
      <c r="W27" s="33">
        <f t="shared" si="0"/>
        <v>0.25</v>
      </c>
      <c r="X27" s="33"/>
      <c r="Y27" s="38">
        <v>25</v>
      </c>
      <c r="Z27" s="33" t="s">
        <v>308</v>
      </c>
      <c r="AA27" s="39" t="s">
        <v>214</v>
      </c>
    </row>
    <row r="28" spans="2:27" ht="33.75" customHeight="1">
      <c r="B28" s="24">
        <v>6</v>
      </c>
      <c r="C28" s="35" t="s">
        <v>183</v>
      </c>
      <c r="D28" s="36" t="s">
        <v>184</v>
      </c>
      <c r="E28" s="36" t="s">
        <v>99</v>
      </c>
      <c r="F28" s="36" t="s">
        <v>185</v>
      </c>
      <c r="G28" s="28" t="s">
        <v>186</v>
      </c>
      <c r="H28" s="37" t="s">
        <v>304</v>
      </c>
      <c r="I28" s="30" t="s">
        <v>187</v>
      </c>
      <c r="J28" s="28">
        <v>11</v>
      </c>
      <c r="K28" s="28">
        <v>11</v>
      </c>
      <c r="L28" s="101">
        <v>2</v>
      </c>
      <c r="M28" s="101">
        <v>0</v>
      </c>
      <c r="N28" s="101">
        <v>0</v>
      </c>
      <c r="O28" s="101">
        <v>4</v>
      </c>
      <c r="P28" s="101">
        <v>0</v>
      </c>
      <c r="Q28" s="101">
        <v>9</v>
      </c>
      <c r="R28" s="101" t="s">
        <v>293</v>
      </c>
      <c r="S28" s="101">
        <v>0</v>
      </c>
      <c r="T28" s="101">
        <v>3</v>
      </c>
      <c r="U28" s="101" t="s">
        <v>297</v>
      </c>
      <c r="V28" s="34">
        <v>25</v>
      </c>
      <c r="W28" s="33">
        <f t="shared" si="0"/>
        <v>0.25</v>
      </c>
      <c r="X28" s="33"/>
      <c r="Y28" s="38">
        <v>25</v>
      </c>
      <c r="Z28" s="33" t="s">
        <v>308</v>
      </c>
      <c r="AA28" s="39" t="s">
        <v>188</v>
      </c>
    </row>
    <row r="29" spans="2:27" ht="33.75" customHeight="1">
      <c r="B29" s="24">
        <v>9</v>
      </c>
      <c r="C29" s="25" t="s">
        <v>205</v>
      </c>
      <c r="D29" s="36" t="s">
        <v>206</v>
      </c>
      <c r="E29" s="36" t="s">
        <v>207</v>
      </c>
      <c r="F29" s="36" t="s">
        <v>208</v>
      </c>
      <c r="G29" s="28" t="s">
        <v>209</v>
      </c>
      <c r="H29" s="25" t="s">
        <v>305</v>
      </c>
      <c r="I29" s="30" t="s">
        <v>147</v>
      </c>
      <c r="J29" s="29">
        <v>11</v>
      </c>
      <c r="K29" s="29">
        <v>11</v>
      </c>
      <c r="L29" s="101">
        <v>2</v>
      </c>
      <c r="M29" s="101">
        <v>4</v>
      </c>
      <c r="N29" s="101">
        <v>0</v>
      </c>
      <c r="O29" s="101">
        <v>0</v>
      </c>
      <c r="P29" s="101">
        <v>2</v>
      </c>
      <c r="Q29" s="101">
        <v>9</v>
      </c>
      <c r="R29" s="101">
        <v>0</v>
      </c>
      <c r="S29" s="101">
        <v>1</v>
      </c>
      <c r="T29" s="101">
        <v>1</v>
      </c>
      <c r="U29" s="101" t="s">
        <v>297</v>
      </c>
      <c r="V29" s="34">
        <v>24</v>
      </c>
      <c r="W29" s="33">
        <f t="shared" si="0"/>
        <v>0.24</v>
      </c>
      <c r="X29" s="33"/>
      <c r="Y29" s="38">
        <v>24</v>
      </c>
      <c r="Z29" s="33" t="s">
        <v>308</v>
      </c>
      <c r="AA29" s="36" t="s">
        <v>210</v>
      </c>
    </row>
    <row r="30" spans="2:27" ht="33.75" customHeight="1">
      <c r="B30" s="24">
        <v>13</v>
      </c>
      <c r="C30" s="25" t="s">
        <v>281</v>
      </c>
      <c r="D30" s="36" t="s">
        <v>282</v>
      </c>
      <c r="E30" s="36" t="s">
        <v>99</v>
      </c>
      <c r="F30" s="36" t="s">
        <v>34</v>
      </c>
      <c r="G30" s="28" t="s">
        <v>283</v>
      </c>
      <c r="H30" s="37" t="s">
        <v>304</v>
      </c>
      <c r="I30" s="30" t="s">
        <v>198</v>
      </c>
      <c r="J30" s="28">
        <v>11</v>
      </c>
      <c r="K30" s="28">
        <v>11</v>
      </c>
      <c r="L30" s="101">
        <v>6</v>
      </c>
      <c r="M30" s="101">
        <v>4</v>
      </c>
      <c r="N30" s="101">
        <v>0</v>
      </c>
      <c r="O30" s="101">
        <v>0</v>
      </c>
      <c r="P30" s="101">
        <v>0</v>
      </c>
      <c r="Q30" s="101">
        <v>3</v>
      </c>
      <c r="R30" s="101">
        <v>1</v>
      </c>
      <c r="S30" s="101">
        <v>0</v>
      </c>
      <c r="T30" s="101">
        <v>5</v>
      </c>
      <c r="U30" s="101">
        <v>5</v>
      </c>
      <c r="V30" s="34">
        <f>SUM(L30:U30)</f>
        <v>24</v>
      </c>
      <c r="W30" s="33">
        <f t="shared" si="0"/>
        <v>0.24</v>
      </c>
      <c r="X30" s="33"/>
      <c r="Y30" s="38">
        <v>24</v>
      </c>
      <c r="Z30" s="33" t="s">
        <v>308</v>
      </c>
      <c r="AA30" s="39" t="s">
        <v>199</v>
      </c>
    </row>
    <row r="31" spans="2:27" ht="33.75" customHeight="1">
      <c r="B31" s="24">
        <v>21</v>
      </c>
      <c r="C31" s="25" t="s">
        <v>248</v>
      </c>
      <c r="D31" s="36" t="s">
        <v>249</v>
      </c>
      <c r="E31" s="36" t="s">
        <v>250</v>
      </c>
      <c r="F31" s="36" t="s">
        <v>251</v>
      </c>
      <c r="G31" s="28" t="s">
        <v>252</v>
      </c>
      <c r="H31" s="25" t="s">
        <v>305</v>
      </c>
      <c r="I31" s="30" t="s">
        <v>253</v>
      </c>
      <c r="J31" s="29">
        <v>11</v>
      </c>
      <c r="K31" s="29">
        <v>11</v>
      </c>
      <c r="L31" s="101">
        <v>2</v>
      </c>
      <c r="M31" s="101">
        <v>2</v>
      </c>
      <c r="N31" s="101">
        <v>0</v>
      </c>
      <c r="O31" s="101">
        <v>0</v>
      </c>
      <c r="P31" s="101">
        <v>0</v>
      </c>
      <c r="Q31" s="101">
        <v>9</v>
      </c>
      <c r="R31" s="101">
        <v>1</v>
      </c>
      <c r="S31" s="101" t="s">
        <v>299</v>
      </c>
      <c r="T31" s="101">
        <v>4</v>
      </c>
      <c r="U31" s="101">
        <v>4</v>
      </c>
      <c r="V31" s="34">
        <v>24</v>
      </c>
      <c r="W31" s="33">
        <f>V31/$E$9</f>
        <v>0.24</v>
      </c>
      <c r="X31" s="33"/>
      <c r="Y31" s="38">
        <v>24</v>
      </c>
      <c r="Z31" s="33" t="s">
        <v>308</v>
      </c>
      <c r="AA31" s="36" t="s">
        <v>254</v>
      </c>
    </row>
    <row r="32" spans="2:27" ht="33.75" customHeight="1">
      <c r="B32" s="24">
        <v>18</v>
      </c>
      <c r="C32" s="103" t="s">
        <v>289</v>
      </c>
      <c r="D32" s="26" t="s">
        <v>290</v>
      </c>
      <c r="E32" s="26" t="s">
        <v>291</v>
      </c>
      <c r="F32" s="26" t="s">
        <v>208</v>
      </c>
      <c r="G32" s="102">
        <v>38700</v>
      </c>
      <c r="H32" s="25" t="s">
        <v>303</v>
      </c>
      <c r="I32" s="30" t="s">
        <v>95</v>
      </c>
      <c r="J32" s="28">
        <v>11</v>
      </c>
      <c r="K32" s="28">
        <v>11</v>
      </c>
      <c r="L32" s="101">
        <v>4</v>
      </c>
      <c r="M32" s="101">
        <v>2</v>
      </c>
      <c r="N32" s="101">
        <v>2</v>
      </c>
      <c r="O32" s="101">
        <v>0</v>
      </c>
      <c r="P32" s="101">
        <v>0</v>
      </c>
      <c r="Q32" s="101">
        <v>6</v>
      </c>
      <c r="R32" s="101">
        <v>1</v>
      </c>
      <c r="S32" s="101">
        <v>0</v>
      </c>
      <c r="T32" s="101">
        <v>4</v>
      </c>
      <c r="U32" s="101">
        <v>4</v>
      </c>
      <c r="V32" s="34">
        <v>23</v>
      </c>
      <c r="W32" s="33">
        <f t="shared" si="0"/>
        <v>0.23</v>
      </c>
      <c r="X32" s="33"/>
      <c r="Y32" s="38">
        <v>23</v>
      </c>
      <c r="Z32" s="33" t="s">
        <v>308</v>
      </c>
      <c r="AA32" s="36" t="s">
        <v>96</v>
      </c>
    </row>
    <row r="33" spans="2:27" ht="33.75" customHeight="1">
      <c r="B33" s="24">
        <v>10</v>
      </c>
      <c r="C33" s="25" t="s">
        <v>276</v>
      </c>
      <c r="D33" s="36" t="s">
        <v>277</v>
      </c>
      <c r="E33" s="36" t="s">
        <v>278</v>
      </c>
      <c r="F33" s="36" t="s">
        <v>279</v>
      </c>
      <c r="G33" s="28" t="s">
        <v>280</v>
      </c>
      <c r="H33" s="25" t="s">
        <v>304</v>
      </c>
      <c r="I33" s="30" t="s">
        <v>173</v>
      </c>
      <c r="J33" s="28">
        <v>11</v>
      </c>
      <c r="K33" s="28">
        <v>11</v>
      </c>
      <c r="L33" s="101">
        <v>2</v>
      </c>
      <c r="M33" s="101">
        <v>2</v>
      </c>
      <c r="N33" s="101">
        <v>0</v>
      </c>
      <c r="O33" s="101">
        <v>0</v>
      </c>
      <c r="P33" s="101">
        <v>0</v>
      </c>
      <c r="Q33" s="101">
        <v>6</v>
      </c>
      <c r="R33" s="101" t="s">
        <v>299</v>
      </c>
      <c r="S33" s="101">
        <v>0</v>
      </c>
      <c r="T33" s="101">
        <v>5</v>
      </c>
      <c r="U33" s="101" t="s">
        <v>299</v>
      </c>
      <c r="V33" s="34">
        <v>21</v>
      </c>
      <c r="W33" s="33">
        <f t="shared" si="0"/>
        <v>0.21</v>
      </c>
      <c r="X33" s="33"/>
      <c r="Y33" s="38">
        <v>21</v>
      </c>
      <c r="Z33" s="33" t="s">
        <v>308</v>
      </c>
      <c r="AA33" s="39" t="s">
        <v>235</v>
      </c>
    </row>
    <row r="34" spans="2:27" ht="33.75" customHeight="1">
      <c r="B34" s="24">
        <v>14</v>
      </c>
      <c r="C34" s="25" t="s">
        <v>243</v>
      </c>
      <c r="D34" s="36" t="s">
        <v>244</v>
      </c>
      <c r="E34" s="36" t="s">
        <v>245</v>
      </c>
      <c r="F34" s="36" t="s">
        <v>246</v>
      </c>
      <c r="G34" s="28" t="s">
        <v>247</v>
      </c>
      <c r="H34" s="25" t="s">
        <v>305</v>
      </c>
      <c r="I34" s="30" t="s">
        <v>203</v>
      </c>
      <c r="J34" s="29">
        <v>11</v>
      </c>
      <c r="K34" s="29">
        <v>11</v>
      </c>
      <c r="L34" s="101">
        <v>4</v>
      </c>
      <c r="M34" s="101">
        <v>0</v>
      </c>
      <c r="N34" s="101">
        <v>0</v>
      </c>
      <c r="O34" s="101">
        <v>0</v>
      </c>
      <c r="P34" s="101">
        <v>0</v>
      </c>
      <c r="Q34" s="101">
        <v>3</v>
      </c>
      <c r="R34" s="101">
        <v>1</v>
      </c>
      <c r="S34" s="101">
        <v>0</v>
      </c>
      <c r="T34" s="101">
        <v>5</v>
      </c>
      <c r="U34" s="101">
        <v>4</v>
      </c>
      <c r="V34" s="34">
        <f>SUM(L34:U34)</f>
        <v>17</v>
      </c>
      <c r="W34" s="33">
        <f t="shared" si="0"/>
        <v>0.17</v>
      </c>
      <c r="X34" s="33"/>
      <c r="Y34" s="38">
        <v>17</v>
      </c>
      <c r="Z34" s="33" t="s">
        <v>308</v>
      </c>
      <c r="AA34" s="36" t="s">
        <v>204</v>
      </c>
    </row>
    <row r="35" spans="2:27" ht="33.75" customHeight="1">
      <c r="B35" s="24">
        <v>12</v>
      </c>
      <c r="C35" s="25" t="s">
        <v>255</v>
      </c>
      <c r="D35" s="44" t="s">
        <v>256</v>
      </c>
      <c r="E35" s="36" t="s">
        <v>257</v>
      </c>
      <c r="F35" s="36" t="s">
        <v>93</v>
      </c>
      <c r="G35" s="104" t="s">
        <v>258</v>
      </c>
      <c r="H35" s="25"/>
      <c r="I35" s="30" t="s">
        <v>169</v>
      </c>
      <c r="J35" s="105">
        <v>11</v>
      </c>
      <c r="K35" s="105">
        <v>11</v>
      </c>
      <c r="L35" s="101">
        <v>0</v>
      </c>
      <c r="M35" s="101">
        <v>2</v>
      </c>
      <c r="N35" s="101">
        <v>0</v>
      </c>
      <c r="O35" s="101">
        <v>0</v>
      </c>
      <c r="P35" s="101">
        <v>0</v>
      </c>
      <c r="Q35" s="101">
        <v>3</v>
      </c>
      <c r="R35" s="101">
        <v>0</v>
      </c>
      <c r="S35" s="101">
        <v>1</v>
      </c>
      <c r="T35" s="101">
        <v>3</v>
      </c>
      <c r="U35" s="101">
        <v>4</v>
      </c>
      <c r="V35" s="34">
        <f>SUM(L35:U35)</f>
        <v>13</v>
      </c>
      <c r="W35" s="33">
        <f t="shared" si="0"/>
        <v>0.13</v>
      </c>
      <c r="X35" s="33"/>
      <c r="Y35" s="38">
        <v>13</v>
      </c>
      <c r="Z35" s="33" t="s">
        <v>308</v>
      </c>
      <c r="AA35" s="36" t="s">
        <v>170</v>
      </c>
    </row>
    <row r="36" spans="2:27" ht="33.75" customHeight="1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06"/>
      <c r="X36" s="106"/>
      <c r="Y36" s="106"/>
      <c r="Z36" s="106"/>
      <c r="AA36" s="106"/>
    </row>
    <row r="37" spans="2:27" ht="33.75" customHeight="1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10">
        <f aca="true" t="shared" si="1" ref="V37:V64">SUM(L37:U37)</f>
        <v>0</v>
      </c>
      <c r="W37" s="111">
        <f aca="true" t="shared" si="2" ref="W37:W64">V37/$E$9</f>
        <v>0</v>
      </c>
      <c r="X37" s="111"/>
      <c r="Y37" s="111"/>
      <c r="Z37" s="111"/>
      <c r="AA37" s="112"/>
    </row>
    <row r="38" spans="2:27" ht="33.75" customHeight="1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10">
        <f t="shared" si="1"/>
        <v>0</v>
      </c>
      <c r="W38" s="111">
        <f t="shared" si="2"/>
        <v>0</v>
      </c>
      <c r="X38" s="111"/>
      <c r="Y38" s="111"/>
      <c r="Z38" s="111"/>
      <c r="AA38" s="112"/>
    </row>
    <row r="39" spans="2:27" ht="33.75" customHeight="1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10">
        <f t="shared" si="1"/>
        <v>0</v>
      </c>
      <c r="W39" s="111">
        <f t="shared" si="2"/>
        <v>0</v>
      </c>
      <c r="X39" s="111"/>
      <c r="Y39" s="111"/>
      <c r="Z39" s="111"/>
      <c r="AA39" s="112"/>
    </row>
    <row r="40" spans="2:27" ht="33.7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10">
        <f t="shared" si="1"/>
        <v>0</v>
      </c>
      <c r="W40" s="111">
        <f t="shared" si="2"/>
        <v>0</v>
      </c>
      <c r="X40" s="111"/>
      <c r="Y40" s="111"/>
      <c r="Z40" s="111"/>
      <c r="AA40" s="112"/>
    </row>
    <row r="41" spans="2:27" ht="33.75" customHeight="1"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10">
        <f t="shared" si="1"/>
        <v>0</v>
      </c>
      <c r="W41" s="111">
        <f t="shared" si="2"/>
        <v>0</v>
      </c>
      <c r="X41" s="111"/>
      <c r="Y41" s="111"/>
      <c r="Z41" s="111"/>
      <c r="AA41" s="112"/>
    </row>
    <row r="42" spans="2:27" ht="33.75" customHeight="1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10">
        <f t="shared" si="1"/>
        <v>0</v>
      </c>
      <c r="W42" s="111">
        <f t="shared" si="2"/>
        <v>0</v>
      </c>
      <c r="X42" s="111"/>
      <c r="Y42" s="111"/>
      <c r="Z42" s="111"/>
      <c r="AA42" s="112"/>
    </row>
    <row r="43" spans="2:27" ht="33.75" customHeight="1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10">
        <f t="shared" si="1"/>
        <v>0</v>
      </c>
      <c r="W43" s="111">
        <f t="shared" si="2"/>
        <v>0</v>
      </c>
      <c r="X43" s="111"/>
      <c r="Y43" s="111"/>
      <c r="Z43" s="111"/>
      <c r="AA43" s="112"/>
    </row>
    <row r="44" spans="2:27" ht="33.75" customHeight="1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10">
        <f t="shared" si="1"/>
        <v>0</v>
      </c>
      <c r="W44" s="111">
        <f t="shared" si="2"/>
        <v>0</v>
      </c>
      <c r="X44" s="111"/>
      <c r="Y44" s="111"/>
      <c r="Z44" s="111"/>
      <c r="AA44" s="112"/>
    </row>
    <row r="45" spans="2:27" ht="33.75" customHeight="1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10">
        <f t="shared" si="1"/>
        <v>0</v>
      </c>
      <c r="W45" s="111">
        <f t="shared" si="2"/>
        <v>0</v>
      </c>
      <c r="X45" s="111"/>
      <c r="Y45" s="111"/>
      <c r="Z45" s="111"/>
      <c r="AA45" s="112"/>
    </row>
    <row r="46" spans="2:27" ht="33.75" customHeight="1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10">
        <f t="shared" si="1"/>
        <v>0</v>
      </c>
      <c r="W46" s="111">
        <f t="shared" si="2"/>
        <v>0</v>
      </c>
      <c r="X46" s="111"/>
      <c r="Y46" s="111"/>
      <c r="Z46" s="111"/>
      <c r="AA46" s="112"/>
    </row>
    <row r="47" spans="2:27" ht="33.75" customHeight="1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10">
        <f t="shared" si="1"/>
        <v>0</v>
      </c>
      <c r="W47" s="111">
        <f t="shared" si="2"/>
        <v>0</v>
      </c>
      <c r="X47" s="111"/>
      <c r="Y47" s="111"/>
      <c r="Z47" s="111"/>
      <c r="AA47" s="112"/>
    </row>
    <row r="48" spans="2:27" ht="33.75" customHeight="1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10">
        <f t="shared" si="1"/>
        <v>0</v>
      </c>
      <c r="W48" s="111">
        <f t="shared" si="2"/>
        <v>0</v>
      </c>
      <c r="X48" s="111"/>
      <c r="Y48" s="111"/>
      <c r="Z48" s="111"/>
      <c r="AA48" s="112"/>
    </row>
    <row r="49" spans="2:27" ht="33.75" customHeight="1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10">
        <f t="shared" si="1"/>
        <v>0</v>
      </c>
      <c r="W49" s="111">
        <f t="shared" si="2"/>
        <v>0</v>
      </c>
      <c r="X49" s="111"/>
      <c r="Y49" s="111"/>
      <c r="Z49" s="111"/>
      <c r="AA49" s="112"/>
    </row>
    <row r="50" spans="2:27" ht="33.75" customHeight="1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10">
        <f t="shared" si="1"/>
        <v>0</v>
      </c>
      <c r="W50" s="111">
        <f t="shared" si="2"/>
        <v>0</v>
      </c>
      <c r="X50" s="111"/>
      <c r="Y50" s="111"/>
      <c r="Z50" s="111"/>
      <c r="AA50" s="112"/>
    </row>
    <row r="51" spans="2:27" ht="33.75" customHeight="1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10">
        <f t="shared" si="1"/>
        <v>0</v>
      </c>
      <c r="W51" s="111">
        <f t="shared" si="2"/>
        <v>0</v>
      </c>
      <c r="X51" s="111"/>
      <c r="Y51" s="111"/>
      <c r="Z51" s="111"/>
      <c r="AA51" s="112"/>
    </row>
    <row r="52" spans="2:27" ht="33.75" customHeight="1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10">
        <f t="shared" si="1"/>
        <v>0</v>
      </c>
      <c r="W52" s="111">
        <f t="shared" si="2"/>
        <v>0</v>
      </c>
      <c r="X52" s="111"/>
      <c r="Y52" s="111"/>
      <c r="Z52" s="111"/>
      <c r="AA52" s="112"/>
    </row>
    <row r="53" spans="2:27" ht="33.75" customHeight="1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10">
        <f t="shared" si="1"/>
        <v>0</v>
      </c>
      <c r="W53" s="111">
        <f t="shared" si="2"/>
        <v>0</v>
      </c>
      <c r="X53" s="111"/>
      <c r="Y53" s="111"/>
      <c r="Z53" s="111"/>
      <c r="AA53" s="112"/>
    </row>
    <row r="54" spans="2:27" ht="33.75" customHeight="1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10">
        <f t="shared" si="1"/>
        <v>0</v>
      </c>
      <c r="W54" s="111">
        <f t="shared" si="2"/>
        <v>0</v>
      </c>
      <c r="X54" s="111"/>
      <c r="Y54" s="111"/>
      <c r="Z54" s="111"/>
      <c r="AA54" s="112"/>
    </row>
    <row r="55" spans="2:27" ht="33.75" customHeight="1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10">
        <f t="shared" si="1"/>
        <v>0</v>
      </c>
      <c r="W55" s="111">
        <f t="shared" si="2"/>
        <v>0</v>
      </c>
      <c r="X55" s="111"/>
      <c r="Y55" s="111"/>
      <c r="Z55" s="111"/>
      <c r="AA55" s="112"/>
    </row>
    <row r="56" spans="2:27" ht="33.75" customHeight="1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10">
        <f t="shared" si="1"/>
        <v>0</v>
      </c>
      <c r="W56" s="111">
        <f t="shared" si="2"/>
        <v>0</v>
      </c>
      <c r="X56" s="111"/>
      <c r="Y56" s="111"/>
      <c r="Z56" s="111"/>
      <c r="AA56" s="112"/>
    </row>
    <row r="57" spans="2:27" ht="33.75" customHeight="1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10">
        <f t="shared" si="1"/>
        <v>0</v>
      </c>
      <c r="W57" s="111">
        <f t="shared" si="2"/>
        <v>0</v>
      </c>
      <c r="X57" s="111"/>
      <c r="Y57" s="111"/>
      <c r="Z57" s="111"/>
      <c r="AA57" s="112"/>
    </row>
    <row r="58" spans="2:27" ht="33.75" customHeight="1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10">
        <f t="shared" si="1"/>
        <v>0</v>
      </c>
      <c r="W58" s="111">
        <f t="shared" si="2"/>
        <v>0</v>
      </c>
      <c r="X58" s="111"/>
      <c r="Y58" s="111"/>
      <c r="Z58" s="111"/>
      <c r="AA58" s="112"/>
    </row>
    <row r="59" spans="2:27" ht="33.75" customHeight="1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10">
        <f t="shared" si="1"/>
        <v>0</v>
      </c>
      <c r="W59" s="111">
        <f t="shared" si="2"/>
        <v>0</v>
      </c>
      <c r="X59" s="111"/>
      <c r="Y59" s="111"/>
      <c r="Z59" s="111"/>
      <c r="AA59" s="112"/>
    </row>
    <row r="60" spans="2:27" ht="33.75" customHeight="1"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10">
        <f t="shared" si="1"/>
        <v>0</v>
      </c>
      <c r="W60" s="111">
        <f t="shared" si="2"/>
        <v>0</v>
      </c>
      <c r="X60" s="111"/>
      <c r="Y60" s="111"/>
      <c r="Z60" s="111"/>
      <c r="AA60" s="112"/>
    </row>
    <row r="61" spans="2:27" ht="33.75" customHeight="1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10">
        <f t="shared" si="1"/>
        <v>0</v>
      </c>
      <c r="W61" s="111">
        <f t="shared" si="2"/>
        <v>0</v>
      </c>
      <c r="X61" s="111"/>
      <c r="Y61" s="111"/>
      <c r="Z61" s="111"/>
      <c r="AA61" s="112"/>
    </row>
    <row r="62" spans="2:27" ht="33.75" customHeight="1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10">
        <f t="shared" si="1"/>
        <v>0</v>
      </c>
      <c r="W62" s="111">
        <f t="shared" si="2"/>
        <v>0</v>
      </c>
      <c r="X62" s="111"/>
      <c r="Y62" s="111"/>
      <c r="Z62" s="111"/>
      <c r="AA62" s="112"/>
    </row>
    <row r="63" spans="2:27" ht="33.75" customHeight="1"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10">
        <f t="shared" si="1"/>
        <v>0</v>
      </c>
      <c r="W63" s="111">
        <f t="shared" si="2"/>
        <v>0</v>
      </c>
      <c r="X63" s="111"/>
      <c r="Y63" s="111"/>
      <c r="Z63" s="111"/>
      <c r="AA63" s="112"/>
    </row>
    <row r="64" spans="2:27" ht="33.75" customHeight="1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10">
        <f t="shared" si="1"/>
        <v>0</v>
      </c>
      <c r="W64" s="111">
        <f t="shared" si="2"/>
        <v>0</v>
      </c>
      <c r="X64" s="111"/>
      <c r="Y64" s="111"/>
      <c r="Z64" s="111"/>
      <c r="AA64" s="112"/>
    </row>
    <row r="66" spans="3:19" ht="15.75">
      <c r="C66" s="113" t="s">
        <v>86</v>
      </c>
      <c r="D66" s="113"/>
      <c r="E66" s="114"/>
      <c r="F66" s="114"/>
      <c r="G66" s="114"/>
      <c r="H66" s="114"/>
      <c r="I66" s="114"/>
      <c r="J66" s="114"/>
      <c r="K66" s="115"/>
      <c r="L66" s="116" t="s">
        <v>87</v>
      </c>
      <c r="M66" s="117"/>
      <c r="N66" s="117"/>
      <c r="O66" s="117"/>
      <c r="P66" s="117"/>
      <c r="Q66" s="117"/>
      <c r="R66" s="117"/>
      <c r="S66" s="81" t="s">
        <v>88</v>
      </c>
    </row>
    <row r="67" spans="3:19" ht="15.75">
      <c r="C67" s="113" t="s">
        <v>89</v>
      </c>
      <c r="D67" s="113"/>
      <c r="E67" s="118"/>
      <c r="F67" s="118"/>
      <c r="G67" s="118"/>
      <c r="H67" s="118"/>
      <c r="I67" s="118"/>
      <c r="J67" s="118"/>
      <c r="K67" s="115"/>
      <c r="L67" s="116" t="s">
        <v>87</v>
      </c>
      <c r="M67" s="117"/>
      <c r="N67" s="117"/>
      <c r="O67" s="117"/>
      <c r="P67" s="117"/>
      <c r="Q67" s="117"/>
      <c r="R67" s="117"/>
      <c r="S67" s="81" t="s">
        <v>88</v>
      </c>
    </row>
    <row r="68" spans="5:19" ht="15">
      <c r="E68" s="118"/>
      <c r="F68" s="118"/>
      <c r="G68" s="118"/>
      <c r="H68" s="118"/>
      <c r="I68" s="118"/>
      <c r="J68" s="118"/>
      <c r="K68" s="115"/>
      <c r="L68" s="116" t="s">
        <v>87</v>
      </c>
      <c r="M68" s="117"/>
      <c r="N68" s="117"/>
      <c r="O68" s="117"/>
      <c r="P68" s="117"/>
      <c r="Q68" s="117"/>
      <c r="R68" s="117"/>
      <c r="S68" s="81" t="s">
        <v>88</v>
      </c>
    </row>
    <row r="69" spans="5:19" ht="15">
      <c r="E69" s="114"/>
      <c r="F69" s="114"/>
      <c r="G69" s="114"/>
      <c r="H69" s="114"/>
      <c r="I69" s="114"/>
      <c r="J69" s="114"/>
      <c r="K69" s="115"/>
      <c r="L69" s="116" t="s">
        <v>87</v>
      </c>
      <c r="M69" s="117"/>
      <c r="N69" s="117"/>
      <c r="O69" s="117"/>
      <c r="P69" s="117"/>
      <c r="Q69" s="117"/>
      <c r="R69" s="117"/>
      <c r="S69" s="81" t="s">
        <v>88</v>
      </c>
    </row>
    <row r="70" spans="5:19" ht="15">
      <c r="E70" s="118"/>
      <c r="F70" s="118"/>
      <c r="G70" s="118"/>
      <c r="H70" s="118"/>
      <c r="I70" s="118"/>
      <c r="J70" s="118"/>
      <c r="K70" s="115"/>
      <c r="L70" s="116" t="s">
        <v>87</v>
      </c>
      <c r="M70" s="117"/>
      <c r="N70" s="117"/>
      <c r="O70" s="117"/>
      <c r="P70" s="117"/>
      <c r="Q70" s="117"/>
      <c r="R70" s="117"/>
      <c r="S70" s="81" t="s">
        <v>88</v>
      </c>
    </row>
    <row r="71" spans="5:19" ht="15">
      <c r="E71" s="118"/>
      <c r="F71" s="118"/>
      <c r="G71" s="118"/>
      <c r="H71" s="118"/>
      <c r="I71" s="118"/>
      <c r="J71" s="118"/>
      <c r="K71" s="115"/>
      <c r="L71" s="116" t="s">
        <v>87</v>
      </c>
      <c r="M71" s="117"/>
      <c r="N71" s="117"/>
      <c r="O71" s="117"/>
      <c r="P71" s="117"/>
      <c r="Q71" s="117"/>
      <c r="R71" s="117"/>
      <c r="S71" s="81" t="s">
        <v>88</v>
      </c>
    </row>
    <row r="72" spans="5:19" ht="15">
      <c r="E72" s="118"/>
      <c r="F72" s="118"/>
      <c r="G72" s="118"/>
      <c r="H72" s="118"/>
      <c r="I72" s="118"/>
      <c r="J72" s="118"/>
      <c r="K72" s="115"/>
      <c r="L72" s="116" t="s">
        <v>87</v>
      </c>
      <c r="M72" s="117"/>
      <c r="N72" s="117"/>
      <c r="O72" s="117"/>
      <c r="P72" s="117"/>
      <c r="Q72" s="117"/>
      <c r="R72" s="117"/>
      <c r="S72" s="81" t="s">
        <v>88</v>
      </c>
    </row>
    <row r="73" spans="5:19" ht="15">
      <c r="E73" s="114"/>
      <c r="F73" s="114"/>
      <c r="G73" s="114"/>
      <c r="H73" s="114"/>
      <c r="I73" s="114"/>
      <c r="J73" s="114"/>
      <c r="K73" s="115"/>
      <c r="L73" s="116" t="s">
        <v>87</v>
      </c>
      <c r="M73" s="117"/>
      <c r="N73" s="117"/>
      <c r="O73" s="117"/>
      <c r="P73" s="117"/>
      <c r="Q73" s="117"/>
      <c r="R73" s="117"/>
      <c r="S73" s="81" t="s">
        <v>88</v>
      </c>
    </row>
  </sheetData>
  <sheetProtection selectLockedCells="1" selectUnlockedCells="1"/>
  <mergeCells count="28">
    <mergeCell ref="C2:D2"/>
    <mergeCell ref="E8:AA8"/>
    <mergeCell ref="F9:AA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U11"/>
    <mergeCell ref="V11:V12"/>
    <mergeCell ref="W11:W12"/>
    <mergeCell ref="X11:X12"/>
    <mergeCell ref="Y11:Y12"/>
    <mergeCell ref="M70:R70"/>
    <mergeCell ref="M71:R71"/>
    <mergeCell ref="M72:R72"/>
    <mergeCell ref="M73:R73"/>
    <mergeCell ref="Z11:Z12"/>
    <mergeCell ref="AA11:AA12"/>
    <mergeCell ref="M66:R66"/>
    <mergeCell ref="M67:R67"/>
    <mergeCell ref="M68:R68"/>
    <mergeCell ref="M69:R69"/>
  </mergeCells>
  <conditionalFormatting sqref="AA37:AA64 AA13:AA35">
    <cfRule type="cellIs" priority="1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2023-02-06T15:52:40Z</dcterms:created>
  <dcterms:modified xsi:type="dcterms:W3CDTF">2023-02-15T10:14:47Z</dcterms:modified>
  <cp:category/>
  <cp:version/>
  <cp:contentType/>
  <cp:contentStatus/>
</cp:coreProperties>
</file>