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500" activeTab="2"/>
  </bookViews>
  <sheets>
    <sheet name=" 9_класс" sheetId="1" r:id="rId1"/>
    <sheet name=" 10_класс" sheetId="2" r:id="rId2"/>
    <sheet name=" 11_класс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V1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<sst xmlns="http://schemas.openxmlformats.org/spreadsheetml/2006/main" count="487" uniqueCount="195">
  <si>
    <t>Наименоваие базовой общеобразовательной организации</t>
  </si>
  <si>
    <t>Дата проведения</t>
  </si>
  <si>
    <t>Класс</t>
  </si>
  <si>
    <t>Количество участников</t>
  </si>
  <si>
    <t>ПРЕДМЕТ</t>
  </si>
  <si>
    <t>Максимальный балл</t>
  </si>
  <si>
    <t>№
 п/п</t>
  </si>
  <si>
    <t>Муниципальный район</t>
  </si>
  <si>
    <t>Фамилия</t>
  </si>
  <si>
    <t>Имя</t>
  </si>
  <si>
    <t>Отчество</t>
  </si>
  <si>
    <t>Дата рождения</t>
  </si>
  <si>
    <t>Гражданство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</si>
  <si>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</si>
  <si>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</si>
  <si>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</si>
  <si>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</si>
  <si>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</si>
  <si>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</si>
  <si>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</si>
  <si>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</si>
  <si>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</si>
  <si>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</si>
  <si>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Председатель жюри</t>
  </si>
  <si>
    <t>(</t>
  </si>
  <si>
    <t xml:space="preserve">Члены жюри  </t>
  </si>
  <si>
    <t xml:space="preserve">Индивидуальные результаты (рейтинг) участников
</t>
  </si>
  <si>
    <t xml:space="preserve">Шифр участника </t>
  </si>
  <si>
    <t xml:space="preserve">Ходенкова </t>
  </si>
  <si>
    <t>Савенко</t>
  </si>
  <si>
    <t>Панова</t>
  </si>
  <si>
    <t>Вакулекнко</t>
  </si>
  <si>
    <t>Турчин-Дубровская</t>
  </si>
  <si>
    <t>Рогова</t>
  </si>
  <si>
    <t>Верещагин</t>
  </si>
  <si>
    <t>Нуралиева</t>
  </si>
  <si>
    <t>Шафинская</t>
  </si>
  <si>
    <t>Стуконогов</t>
  </si>
  <si>
    <t>Бобкин</t>
  </si>
  <si>
    <t>Рязанова</t>
  </si>
  <si>
    <t>Перфильева</t>
  </si>
  <si>
    <t>Гаджиева</t>
  </si>
  <si>
    <t>Драюк</t>
  </si>
  <si>
    <t>Пономаренко</t>
  </si>
  <si>
    <t xml:space="preserve">Литвиненко </t>
  </si>
  <si>
    <t>Комендант</t>
  </si>
  <si>
    <t>Гудкова</t>
  </si>
  <si>
    <t>Инюшина</t>
  </si>
  <si>
    <t>Кивало</t>
  </si>
  <si>
    <t>Тюрина</t>
  </si>
  <si>
    <t>Корень</t>
  </si>
  <si>
    <t>Плетников</t>
  </si>
  <si>
    <t>Нехайчик</t>
  </si>
  <si>
    <t xml:space="preserve">Базанов </t>
  </si>
  <si>
    <t>Мария</t>
  </si>
  <si>
    <t>Станиславовна</t>
  </si>
  <si>
    <t>Арина</t>
  </si>
  <si>
    <t>Олеговна</t>
  </si>
  <si>
    <t xml:space="preserve">Владимир </t>
  </si>
  <si>
    <t>Александрович</t>
  </si>
  <si>
    <t>Диана</t>
  </si>
  <si>
    <t>Игоревна</t>
  </si>
  <si>
    <t>Артем</t>
  </si>
  <si>
    <t>Игоревич</t>
  </si>
  <si>
    <t>Алиса</t>
  </si>
  <si>
    <t>Константиновна</t>
  </si>
  <si>
    <t>Андреевна</t>
  </si>
  <si>
    <t>Виталий</t>
  </si>
  <si>
    <t>Вячеславович</t>
  </si>
  <si>
    <t>Марина</t>
  </si>
  <si>
    <t>Вадиевна</t>
  </si>
  <si>
    <t>София-Елизавета</t>
  </si>
  <si>
    <t>Витальевна</t>
  </si>
  <si>
    <t>Сергеевич</t>
  </si>
  <si>
    <t>Иван</t>
  </si>
  <si>
    <t>Михайлович</t>
  </si>
  <si>
    <t>Вероника</t>
  </si>
  <si>
    <t>Романовна</t>
  </si>
  <si>
    <t>Ольга</t>
  </si>
  <si>
    <t>Алексеевна</t>
  </si>
  <si>
    <t>Аделя</t>
  </si>
  <si>
    <t>Тельмановна</t>
  </si>
  <si>
    <t>Александровна</t>
  </si>
  <si>
    <t>Владислав</t>
  </si>
  <si>
    <t>Денисович</t>
  </si>
  <si>
    <t>Мирослава</t>
  </si>
  <si>
    <t>Вячеславовна</t>
  </si>
  <si>
    <t>Евгения</t>
  </si>
  <si>
    <t>Максимовна</t>
  </si>
  <si>
    <t>Анна София</t>
  </si>
  <si>
    <t>Виктория</t>
  </si>
  <si>
    <t>Руслановна</t>
  </si>
  <si>
    <t>Михаил</t>
  </si>
  <si>
    <t>Алексеевич</t>
  </si>
  <si>
    <t>Анна</t>
  </si>
  <si>
    <t>Сергеевна</t>
  </si>
  <si>
    <t>Алексей</t>
  </si>
  <si>
    <t>Андреевич</t>
  </si>
  <si>
    <t>Даниил</t>
  </si>
  <si>
    <t>Дмитриевич</t>
  </si>
  <si>
    <t>Алина</t>
  </si>
  <si>
    <t>Александр</t>
  </si>
  <si>
    <t>РФ</t>
  </si>
  <si>
    <t>22.04.2008</t>
  </si>
  <si>
    <t>Ауд</t>
  </si>
  <si>
    <t>ЛГ</t>
  </si>
  <si>
    <t>ЧТ</t>
  </si>
  <si>
    <t>П</t>
  </si>
  <si>
    <t>У</t>
  </si>
  <si>
    <t>Стр</t>
  </si>
  <si>
    <t xml:space="preserve">Гладкая </t>
  </si>
  <si>
    <t xml:space="preserve">
Региональный этап всероссийской олимпиады школьников 
на территории города Севастополя
в 2022/2023 учебном году 
</t>
  </si>
  <si>
    <t>Чт</t>
  </si>
  <si>
    <t>Симонова Анна Игоревна</t>
  </si>
  <si>
    <t>победитель</t>
  </si>
  <si>
    <t>9-11</t>
  </si>
  <si>
    <t>Антоненкова Валерия Юрьевна</t>
  </si>
  <si>
    <t>60</t>
  </si>
  <si>
    <t>48</t>
  </si>
  <si>
    <t>46</t>
  </si>
  <si>
    <t>35</t>
  </si>
  <si>
    <t>64</t>
  </si>
  <si>
    <t>61</t>
  </si>
  <si>
    <t>33</t>
  </si>
  <si>
    <t>63</t>
  </si>
  <si>
    <t>0</t>
  </si>
  <si>
    <t>27</t>
  </si>
  <si>
    <t>призер</t>
  </si>
  <si>
    <t>участник</t>
  </si>
  <si>
    <t>26</t>
  </si>
  <si>
    <t>28</t>
  </si>
  <si>
    <t>34</t>
  </si>
  <si>
    <t>32</t>
  </si>
  <si>
    <t>44</t>
  </si>
  <si>
    <t>29</t>
  </si>
  <si>
    <t>36</t>
  </si>
  <si>
    <t>23</t>
  </si>
  <si>
    <t>И-15_1</t>
  </si>
  <si>
    <t>И-16_1</t>
  </si>
  <si>
    <t>И-17_1</t>
  </si>
  <si>
    <t>И-18_1</t>
  </si>
  <si>
    <t>И-19_1</t>
  </si>
  <si>
    <t>И-20_1</t>
  </si>
  <si>
    <t>И-21_1</t>
  </si>
  <si>
    <t>И-22_1</t>
  </si>
  <si>
    <t>И-23_1</t>
  </si>
  <si>
    <t>И-24_1</t>
  </si>
  <si>
    <t>И-25_1</t>
  </si>
  <si>
    <t>И-26_1</t>
  </si>
  <si>
    <t>И-27_1</t>
  </si>
  <si>
    <t>И-01_1</t>
  </si>
  <si>
    <t>И-02_1</t>
  </si>
  <si>
    <t>И-03_1</t>
  </si>
  <si>
    <t>И-04_1</t>
  </si>
  <si>
    <t>И-05_1</t>
  </si>
  <si>
    <t>И-06_1</t>
  </si>
  <si>
    <t>И-07_1</t>
  </si>
  <si>
    <t>И-08_1</t>
  </si>
  <si>
    <t>И-09_1</t>
  </si>
  <si>
    <t>И-10_1</t>
  </si>
  <si>
    <t>И-11_1</t>
  </si>
  <si>
    <t>И-12_1</t>
  </si>
  <si>
    <t>И-13_1</t>
  </si>
  <si>
    <t>И-14_1</t>
  </si>
  <si>
    <t>17</t>
  </si>
  <si>
    <t>55</t>
  </si>
  <si>
    <t>25</t>
  </si>
  <si>
    <t>75</t>
  </si>
  <si>
    <t>62</t>
  </si>
  <si>
    <t>Головина Ирина Викторовна</t>
  </si>
  <si>
    <t>Государственное бюджетное образовательное учреждене города Севастополя "Средняя общеобразовательная школа №45 с углубленным изучением испанского языка"</t>
  </si>
  <si>
    <t>17-18 января 2023 года</t>
  </si>
  <si>
    <t>9 класс</t>
  </si>
  <si>
    <t>10 класс</t>
  </si>
  <si>
    <t>11 класс</t>
  </si>
  <si>
    <t>Антонова Т.В., ГБОУ СОШ № 45 им. В.И. Соколова, председатель</t>
  </si>
  <si>
    <t>Палкина Е.С., ГБОУ СОШ № 45 им. В.И. Соколова,</t>
  </si>
  <si>
    <t>Симонова А.И., ГБОУ СОШ № 45 им. В.И. Соколова</t>
  </si>
  <si>
    <t>Антоненкова В.Ю., ГБОУ СОШ № 45 им. В.И. Соколова,</t>
  </si>
  <si>
    <t>Бутт А.В., ГБОУ СОШ № 45 им. В.И. Соколова</t>
  </si>
  <si>
    <t>Понкратова Е.А., ГБОУ СОШ № 48,</t>
  </si>
  <si>
    <t xml:space="preserve"> Веренкина Е.В., ГБОУ СОШ № 3</t>
  </si>
  <si>
    <t>Горак М.В., ГБОУ «Инженерная школа»</t>
  </si>
  <si>
    <t>Колганова К.О., ГБОУ СОШ № 58</t>
  </si>
  <si>
    <t>Чепурная Е.Н., ЧУ ОО «Школа развития и творчества»</t>
  </si>
  <si>
    <t>Назина В.Д., ГБОУ «ШКОЛА ЭКОТЕХ+»</t>
  </si>
  <si>
    <t>Сайдалиева Э.Э., ГБОУ СОШ № 11</t>
  </si>
  <si>
    <t xml:space="preserve">Кечхуашвили А.Н., кафедра «Европейские исследования и иностранные языки» ФГАОУ ВО СГУ </t>
  </si>
  <si>
    <r>
      <t>К</t>
    </r>
    <r>
      <rPr>
        <sz val="12"/>
        <color indexed="8"/>
        <rFont val="Times New Roman"/>
        <family val="1"/>
      </rPr>
      <t xml:space="preserve">лючникова А.Б., </t>
    </r>
    <r>
      <rPr>
        <sz val="12"/>
        <color indexed="8"/>
        <rFont val="Times New Roman"/>
        <family val="1"/>
      </rPr>
      <t xml:space="preserve">ГБОУ СОШ № 45 им. В.И. Соколова  </t>
    </r>
  </si>
  <si>
    <t>Ленинский</t>
  </si>
  <si>
    <t>Испанский язык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</si>
  <si>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</si>
  <si>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</si>
  <si>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Целио Т.А., ГБОУ СОШ № 11</t>
  </si>
  <si>
    <t>Целио  Т.А.,  ГБОУ СОШ № 11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</si>
</sst>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dd&quot;, &quot;mmmm\ dd&quot;, &quot;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5"/>
    </xf>
    <xf numFmtId="166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>
      <alignment horizontal="justify" vertical="top" wrapText="1"/>
    </xf>
    <xf numFmtId="0" fontId="0" fillId="0" borderId="11" xfId="0" applyBorder="1" applyAlignment="1" applyProtection="1">
      <alignment horizontal="left" vertical="center" indent="1"/>
      <protection/>
    </xf>
    <xf numFmtId="10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wrapText="1" indent="5"/>
    </xf>
    <xf numFmtId="0" fontId="11" fillId="0" borderId="13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 applyProtection="1">
      <alignment horizontal="left" vertical="center" indent="1"/>
      <protection locked="0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left" vertical="center"/>
      <protection locked="0"/>
    </xf>
    <xf numFmtId="166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" fontId="7" fillId="0" borderId="11" xfId="0" applyNumberFormat="1" applyFont="1" applyBorder="1" applyAlignment="1">
      <alignment wrapText="1"/>
    </xf>
    <xf numFmtId="14" fontId="2" fillId="0" borderId="11" xfId="53" applyNumberFormat="1" applyFont="1" applyBorder="1" applyAlignment="1">
      <alignment horizontal="center" vertical="center"/>
      <protection/>
    </xf>
    <xf numFmtId="1" fontId="7" fillId="0" borderId="11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left" vertical="top"/>
    </xf>
    <xf numFmtId="14" fontId="8" fillId="0" borderId="11" xfId="53" applyNumberFormat="1" applyFont="1" applyBorder="1" applyAlignment="1">
      <alignment horizontal="center" vertical="center"/>
      <protection/>
    </xf>
    <xf numFmtId="1" fontId="7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justify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14" fontId="8" fillId="33" borderId="11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vertical="top"/>
    </xf>
    <xf numFmtId="0" fontId="2" fillId="0" borderId="11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/>
    </xf>
    <xf numFmtId="10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 applyProtection="1">
      <alignment horizontal="center" vertical="top"/>
      <protection locked="0"/>
    </xf>
    <xf numFmtId="1" fontId="7" fillId="0" borderId="11" xfId="0" applyNumberFormat="1" applyFont="1" applyBorder="1" applyAlignment="1">
      <alignment vertical="top" wrapText="1"/>
    </xf>
    <xf numFmtId="0" fontId="2" fillId="0" borderId="11" xfId="55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1" fontId="7" fillId="0" borderId="11" xfId="0" applyNumberFormat="1" applyFont="1" applyFill="1" applyBorder="1" applyAlignment="1">
      <alignment vertical="top"/>
    </xf>
    <xf numFmtId="14" fontId="8" fillId="0" borderId="11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Border="1" applyAlignment="1">
      <alignment vertical="top"/>
    </xf>
    <xf numFmtId="14" fontId="8" fillId="33" borderId="17" xfId="54" applyNumberFormat="1" applyFont="1" applyFill="1" applyBorder="1" applyAlignment="1">
      <alignment horizontal="center" vertical="top"/>
      <protection/>
    </xf>
    <xf numFmtId="1" fontId="7" fillId="0" borderId="13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vertical="top"/>
    </xf>
    <xf numFmtId="49" fontId="0" fillId="0" borderId="13" xfId="0" applyNumberFormat="1" applyBorder="1" applyAlignment="1">
      <alignment horizontal="center" vertical="top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1" fontId="7" fillId="0" borderId="13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horizontal="justify" vertical="top" wrapText="1"/>
    </xf>
    <xf numFmtId="166" fontId="17" fillId="0" borderId="20" xfId="0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 indent="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Книга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2"/>
  <sheetViews>
    <sheetView showGridLines="0" zoomScale="75" zoomScaleNormal="75" zoomScalePageLayoutView="0" workbookViewId="0" topLeftCell="A10">
      <selection activeCell="I11" sqref="I11:K27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0.00390625" style="1" customWidth="1"/>
    <col min="4" max="4" width="21.7109375" style="1" customWidth="1"/>
    <col min="5" max="5" width="19.00390625" style="1" customWidth="1"/>
    <col min="6" max="6" width="17.421875" style="1" customWidth="1"/>
    <col min="7" max="7" width="12.57421875" style="1" customWidth="1"/>
    <col min="8" max="8" width="7.57421875" style="1" customWidth="1"/>
    <col min="9" max="9" width="3.28125" style="1" customWidth="1"/>
    <col min="10" max="11" width="4.00390625" style="1" customWidth="1"/>
    <col min="12" max="12" width="12.28125" style="1" customWidth="1"/>
    <col min="13" max="13" width="21.28125" style="1" customWidth="1"/>
    <col min="14" max="14" width="8.421875" style="1" customWidth="1"/>
    <col min="15" max="15" width="9.28125" style="1" customWidth="1"/>
    <col min="16" max="16" width="6.8515625" style="1" customWidth="1"/>
    <col min="17" max="18" width="6.57421875" style="1" customWidth="1"/>
    <col min="19" max="19" width="6.28125" style="1" customWidth="1"/>
    <col min="20" max="20" width="8.00390625" style="1" customWidth="1"/>
    <col min="21" max="21" width="7.140625" style="1" customWidth="1"/>
    <col min="22" max="22" width="7.28125" style="1" customWidth="1"/>
    <col min="23" max="23" width="13.421875" style="1" customWidth="1"/>
    <col min="24" max="24" width="10.421875" style="28" customWidth="1"/>
    <col min="25" max="25" width="10.8515625" style="28" customWidth="1"/>
    <col min="26" max="26" width="17.140625" style="1" customWidth="1"/>
    <col min="27" max="27" width="31.00390625" style="1" customWidth="1"/>
    <col min="28" max="28" width="12.7109375" style="1" customWidth="1"/>
    <col min="29" max="16384" width="9.140625" style="1" customWidth="1"/>
  </cols>
  <sheetData>
    <row r="1" spans="2:27" s="2" customFormat="1" ht="106.5" customHeight="1">
      <c r="B1" s="90" t="s">
        <v>111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3:14" ht="55.5" customHeight="1">
      <c r="C2" s="92" t="s">
        <v>0</v>
      </c>
      <c r="D2" s="92"/>
      <c r="E2" s="81" t="s">
        <v>170</v>
      </c>
      <c r="F2" s="81"/>
      <c r="G2" s="81"/>
      <c r="H2" s="81"/>
      <c r="I2" s="81"/>
      <c r="J2" s="81"/>
      <c r="K2" s="81"/>
      <c r="L2" s="81"/>
      <c r="M2" s="81"/>
      <c r="N2" s="81"/>
    </row>
    <row r="3" spans="3:15" ht="15.75">
      <c r="C3" s="4" t="s">
        <v>1</v>
      </c>
      <c r="D3" s="4"/>
      <c r="E3" s="32" t="s">
        <v>171</v>
      </c>
      <c r="F3" s="3"/>
      <c r="G3" s="3"/>
      <c r="H3" s="3"/>
      <c r="I3" s="3"/>
      <c r="J3" s="3"/>
      <c r="K3" s="3"/>
      <c r="L3" s="3"/>
      <c r="M3" s="3"/>
      <c r="N3" s="3"/>
      <c r="O3" s="5"/>
    </row>
    <row r="4" spans="3:15" ht="15.75">
      <c r="C4" s="4" t="s">
        <v>2</v>
      </c>
      <c r="D4" s="4"/>
      <c r="E4" s="31" t="s">
        <v>172</v>
      </c>
      <c r="F4" s="6"/>
      <c r="G4" s="6"/>
      <c r="H4" s="6"/>
      <c r="I4" s="6"/>
      <c r="J4" s="6"/>
      <c r="K4" s="6"/>
      <c r="L4" s="6"/>
      <c r="M4" s="6"/>
      <c r="N4" s="6"/>
      <c r="O4" s="7"/>
    </row>
    <row r="5" spans="3:15" ht="15.75">
      <c r="C5" s="4" t="s">
        <v>3</v>
      </c>
      <c r="D5" s="4"/>
      <c r="E5" s="33">
        <v>15</v>
      </c>
      <c r="F5" s="8"/>
      <c r="G5" s="8"/>
      <c r="H5" s="8"/>
      <c r="I5" s="8"/>
      <c r="J5" s="8"/>
      <c r="K5" s="8"/>
      <c r="L5" s="8"/>
      <c r="M5" s="8"/>
      <c r="N5" s="8"/>
      <c r="O5" s="9"/>
    </row>
    <row r="7" spans="2:27" ht="30.75" customHeight="1">
      <c r="B7" s="93" t="s">
        <v>26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3:27" ht="15" customHeight="1">
      <c r="C8" s="10"/>
      <c r="D8" s="10" t="s">
        <v>4</v>
      </c>
      <c r="E8" s="94" t="s">
        <v>190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3:34" ht="33" customHeight="1">
      <c r="C9" s="21"/>
      <c r="D9" s="22" t="s">
        <v>5</v>
      </c>
      <c r="E9" s="23">
        <v>100</v>
      </c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H9" s="11"/>
    </row>
    <row r="10" spans="3:21" ht="15.75">
      <c r="C10" s="12"/>
      <c r="D10" s="12"/>
      <c r="P10" s="9"/>
      <c r="Q10" s="9"/>
      <c r="R10" s="9"/>
      <c r="S10" s="9"/>
      <c r="T10" s="9"/>
      <c r="U10" s="9"/>
    </row>
    <row r="11" spans="2:27" ht="22.5" customHeight="1">
      <c r="B11" s="95" t="s">
        <v>6</v>
      </c>
      <c r="C11" s="86" t="s">
        <v>27</v>
      </c>
      <c r="D11" s="86" t="s">
        <v>8</v>
      </c>
      <c r="E11" s="86" t="s">
        <v>9</v>
      </c>
      <c r="F11" s="86" t="s">
        <v>10</v>
      </c>
      <c r="G11" s="86" t="s">
        <v>11</v>
      </c>
      <c r="H11" s="86" t="s">
        <v>12</v>
      </c>
      <c r="I11" s="86"/>
      <c r="J11" s="86"/>
      <c r="K11" s="86"/>
      <c r="L11" s="86" t="s">
        <v>7</v>
      </c>
      <c r="M11" s="86" t="s">
        <v>13</v>
      </c>
      <c r="N11" s="86" t="s">
        <v>14</v>
      </c>
      <c r="O11" s="86" t="s">
        <v>15</v>
      </c>
      <c r="P11" s="88" t="s">
        <v>16</v>
      </c>
      <c r="Q11" s="88"/>
      <c r="R11" s="88"/>
      <c r="S11" s="88"/>
      <c r="T11" s="88"/>
      <c r="U11" s="88"/>
      <c r="V11" s="86" t="s">
        <v>17</v>
      </c>
      <c r="W11" s="86" t="s">
        <v>18</v>
      </c>
      <c r="X11" s="85" t="s">
        <v>19</v>
      </c>
      <c r="Y11" s="85" t="s">
        <v>20</v>
      </c>
      <c r="Z11" s="86" t="s">
        <v>21</v>
      </c>
      <c r="AA11" s="86" t="s">
        <v>22</v>
      </c>
    </row>
    <row r="12" spans="2:27" ht="42" customHeight="1">
      <c r="B12" s="95"/>
      <c r="C12" s="86"/>
      <c r="D12" s="86"/>
      <c r="E12" s="86"/>
      <c r="F12" s="86"/>
      <c r="G12" s="86"/>
      <c r="H12" s="86"/>
      <c r="I12" s="86"/>
      <c r="J12" s="86"/>
      <c r="K12" s="89"/>
      <c r="L12" s="89"/>
      <c r="M12" s="89"/>
      <c r="N12" s="86"/>
      <c r="O12" s="86"/>
      <c r="P12" s="13" t="s">
        <v>104</v>
      </c>
      <c r="Q12" s="13" t="s">
        <v>105</v>
      </c>
      <c r="R12" s="13" t="s">
        <v>109</v>
      </c>
      <c r="S12" s="13" t="s">
        <v>112</v>
      </c>
      <c r="T12" s="13" t="s">
        <v>107</v>
      </c>
      <c r="U12" s="13" t="s">
        <v>108</v>
      </c>
      <c r="V12" s="86"/>
      <c r="W12" s="86"/>
      <c r="X12" s="85"/>
      <c r="Y12" s="85"/>
      <c r="Z12" s="86"/>
      <c r="AA12" s="86"/>
    </row>
    <row r="13" spans="2:27" ht="33.75" customHeight="1">
      <c r="B13" s="26">
        <v>1</v>
      </c>
      <c r="C13" s="15" t="s">
        <v>137</v>
      </c>
      <c r="D13" s="45" t="s">
        <v>32</v>
      </c>
      <c r="E13" s="45" t="s">
        <v>64</v>
      </c>
      <c r="F13" s="45" t="s">
        <v>65</v>
      </c>
      <c r="G13" s="57">
        <v>39495</v>
      </c>
      <c r="H13" s="58" t="s">
        <v>102</v>
      </c>
      <c r="I13" s="15"/>
      <c r="J13" s="24"/>
      <c r="K13" s="25"/>
      <c r="L13" s="15" t="s">
        <v>189</v>
      </c>
      <c r="M13" s="59" t="s">
        <v>192</v>
      </c>
      <c r="N13" s="29">
        <v>9</v>
      </c>
      <c r="O13" s="56" t="s">
        <v>115</v>
      </c>
      <c r="P13" s="60">
        <v>8</v>
      </c>
      <c r="Q13" s="60">
        <v>8</v>
      </c>
      <c r="R13" s="60">
        <v>4</v>
      </c>
      <c r="S13" s="60">
        <v>4</v>
      </c>
      <c r="T13" s="60">
        <v>11</v>
      </c>
      <c r="U13" s="60">
        <v>25</v>
      </c>
      <c r="V13" s="61">
        <f>SUM(P13:U13)</f>
        <v>60</v>
      </c>
      <c r="W13" s="62">
        <f aca="true" t="shared" si="0" ref="W13:W27">V13/$E$9</f>
        <v>0.6</v>
      </c>
      <c r="X13" s="63">
        <v>0</v>
      </c>
      <c r="Y13" s="63" t="s">
        <v>117</v>
      </c>
      <c r="Z13" s="62" t="s">
        <v>114</v>
      </c>
      <c r="AA13" s="64" t="s">
        <v>113</v>
      </c>
    </row>
    <row r="14" spans="2:27" ht="33.75" customHeight="1">
      <c r="B14" s="26">
        <v>2</v>
      </c>
      <c r="C14" s="15" t="s">
        <v>156</v>
      </c>
      <c r="D14" s="15" t="s">
        <v>110</v>
      </c>
      <c r="E14" s="15" t="s">
        <v>54</v>
      </c>
      <c r="F14" s="15" t="s">
        <v>55</v>
      </c>
      <c r="G14" s="57">
        <v>39278</v>
      </c>
      <c r="H14" s="29" t="s">
        <v>102</v>
      </c>
      <c r="I14" s="15"/>
      <c r="J14" s="24"/>
      <c r="K14" s="25"/>
      <c r="L14" s="15" t="s">
        <v>189</v>
      </c>
      <c r="M14" s="59" t="s">
        <v>192</v>
      </c>
      <c r="N14" s="29">
        <v>9</v>
      </c>
      <c r="O14" s="56" t="s">
        <v>115</v>
      </c>
      <c r="P14" s="60">
        <v>9</v>
      </c>
      <c r="Q14" s="60">
        <v>8</v>
      </c>
      <c r="R14" s="60">
        <v>2</v>
      </c>
      <c r="S14" s="60">
        <v>3</v>
      </c>
      <c r="T14" s="60">
        <v>8</v>
      </c>
      <c r="U14" s="60">
        <v>21</v>
      </c>
      <c r="V14" s="61">
        <v>51</v>
      </c>
      <c r="W14" s="62">
        <f t="shared" si="0"/>
        <v>0.51</v>
      </c>
      <c r="X14" s="63">
        <v>0</v>
      </c>
      <c r="Y14" s="63">
        <v>51</v>
      </c>
      <c r="Z14" s="62" t="s">
        <v>127</v>
      </c>
      <c r="AA14" s="64" t="s">
        <v>113</v>
      </c>
    </row>
    <row r="15" spans="2:27" ht="33.75" customHeight="1">
      <c r="B15" s="26">
        <v>3</v>
      </c>
      <c r="C15" s="15" t="s">
        <v>157</v>
      </c>
      <c r="D15" s="59" t="s">
        <v>33</v>
      </c>
      <c r="E15" s="59" t="s">
        <v>54</v>
      </c>
      <c r="F15" s="59" t="s">
        <v>66</v>
      </c>
      <c r="G15" s="57">
        <v>39476</v>
      </c>
      <c r="H15" s="58" t="s">
        <v>102</v>
      </c>
      <c r="I15" s="15"/>
      <c r="J15" s="24"/>
      <c r="K15" s="25"/>
      <c r="L15" s="15" t="s">
        <v>189</v>
      </c>
      <c r="M15" s="59" t="s">
        <v>192</v>
      </c>
      <c r="N15" s="29">
        <v>9</v>
      </c>
      <c r="O15" s="56" t="s">
        <v>115</v>
      </c>
      <c r="P15" s="60">
        <v>6</v>
      </c>
      <c r="Q15" s="60">
        <v>8</v>
      </c>
      <c r="R15" s="60">
        <v>5</v>
      </c>
      <c r="S15" s="60">
        <v>5</v>
      </c>
      <c r="T15" s="60">
        <v>9</v>
      </c>
      <c r="U15" s="60">
        <v>15</v>
      </c>
      <c r="V15" s="61">
        <f aca="true" t="shared" si="1" ref="V15:V27">SUM(P15:U15)</f>
        <v>48</v>
      </c>
      <c r="W15" s="62">
        <f t="shared" si="0"/>
        <v>0.48</v>
      </c>
      <c r="X15" s="63">
        <v>0</v>
      </c>
      <c r="Y15" s="63" t="s">
        <v>118</v>
      </c>
      <c r="Z15" s="62" t="s">
        <v>127</v>
      </c>
      <c r="AA15" s="64" t="s">
        <v>113</v>
      </c>
    </row>
    <row r="16" spans="2:27" ht="33.75" customHeight="1">
      <c r="B16" s="26">
        <v>4</v>
      </c>
      <c r="C16" s="15" t="s">
        <v>146</v>
      </c>
      <c r="D16" s="59" t="s">
        <v>34</v>
      </c>
      <c r="E16" s="59" t="s">
        <v>67</v>
      </c>
      <c r="F16" s="59" t="s">
        <v>68</v>
      </c>
      <c r="G16" s="57">
        <v>39297</v>
      </c>
      <c r="H16" s="58" t="s">
        <v>102</v>
      </c>
      <c r="I16" s="15"/>
      <c r="J16" s="24"/>
      <c r="K16" s="25"/>
      <c r="L16" s="15" t="s">
        <v>189</v>
      </c>
      <c r="M16" s="59" t="s">
        <v>192</v>
      </c>
      <c r="N16" s="29">
        <v>9</v>
      </c>
      <c r="O16" s="56" t="s">
        <v>115</v>
      </c>
      <c r="P16" s="60">
        <v>9</v>
      </c>
      <c r="Q16" s="60">
        <v>4</v>
      </c>
      <c r="R16" s="60">
        <v>3</v>
      </c>
      <c r="S16" s="60">
        <v>6</v>
      </c>
      <c r="T16" s="60">
        <v>7</v>
      </c>
      <c r="U16" s="60">
        <v>17</v>
      </c>
      <c r="V16" s="61">
        <f t="shared" si="1"/>
        <v>46</v>
      </c>
      <c r="W16" s="62">
        <f t="shared" si="0"/>
        <v>0.46</v>
      </c>
      <c r="X16" s="63">
        <v>0</v>
      </c>
      <c r="Y16" s="63" t="s">
        <v>119</v>
      </c>
      <c r="Z16" s="62" t="s">
        <v>127</v>
      </c>
      <c r="AA16" s="64" t="s">
        <v>113</v>
      </c>
    </row>
    <row r="17" spans="2:27" ht="33.75" customHeight="1">
      <c r="B17" s="26">
        <v>5</v>
      </c>
      <c r="C17" s="15" t="s">
        <v>150</v>
      </c>
      <c r="D17" s="65" t="s">
        <v>46</v>
      </c>
      <c r="E17" s="65" t="s">
        <v>89</v>
      </c>
      <c r="F17" s="15"/>
      <c r="G17" s="66" t="s">
        <v>103</v>
      </c>
      <c r="H17" s="58" t="s">
        <v>102</v>
      </c>
      <c r="I17" s="15"/>
      <c r="J17" s="24"/>
      <c r="K17" s="25"/>
      <c r="L17" s="15" t="s">
        <v>189</v>
      </c>
      <c r="M17" s="59" t="s">
        <v>192</v>
      </c>
      <c r="N17" s="29">
        <v>9</v>
      </c>
      <c r="O17" s="56" t="s">
        <v>115</v>
      </c>
      <c r="P17" s="60">
        <v>5</v>
      </c>
      <c r="Q17" s="60">
        <v>9</v>
      </c>
      <c r="R17" s="60">
        <v>5</v>
      </c>
      <c r="S17" s="60">
        <v>2</v>
      </c>
      <c r="T17" s="60">
        <v>10</v>
      </c>
      <c r="U17" s="60">
        <v>13</v>
      </c>
      <c r="V17" s="61">
        <f t="shared" si="1"/>
        <v>44</v>
      </c>
      <c r="W17" s="62">
        <f t="shared" si="0"/>
        <v>0.44</v>
      </c>
      <c r="X17" s="63">
        <v>0</v>
      </c>
      <c r="Y17" s="63" t="s">
        <v>133</v>
      </c>
      <c r="Z17" s="62" t="s">
        <v>127</v>
      </c>
      <c r="AA17" s="64" t="s">
        <v>113</v>
      </c>
    </row>
    <row r="18" spans="2:27" ht="33.75" customHeight="1">
      <c r="B18" s="26">
        <v>6</v>
      </c>
      <c r="C18" s="15" t="s">
        <v>149</v>
      </c>
      <c r="D18" s="65" t="s">
        <v>36</v>
      </c>
      <c r="E18" s="65" t="s">
        <v>71</v>
      </c>
      <c r="F18" s="65" t="s">
        <v>72</v>
      </c>
      <c r="G18" s="57">
        <v>39264</v>
      </c>
      <c r="H18" s="58" t="s">
        <v>102</v>
      </c>
      <c r="I18" s="15"/>
      <c r="J18" s="24"/>
      <c r="K18" s="25"/>
      <c r="L18" s="15" t="s">
        <v>189</v>
      </c>
      <c r="M18" s="59" t="s">
        <v>192</v>
      </c>
      <c r="N18" s="29">
        <v>9</v>
      </c>
      <c r="O18" s="56" t="s">
        <v>115</v>
      </c>
      <c r="P18" s="60">
        <v>10</v>
      </c>
      <c r="Q18" s="60">
        <v>6</v>
      </c>
      <c r="R18" s="60">
        <v>1</v>
      </c>
      <c r="S18" s="60">
        <v>5</v>
      </c>
      <c r="T18" s="60">
        <v>0</v>
      </c>
      <c r="U18" s="60">
        <v>13</v>
      </c>
      <c r="V18" s="61">
        <f t="shared" si="1"/>
        <v>35</v>
      </c>
      <c r="W18" s="62">
        <f t="shared" si="0"/>
        <v>0.35</v>
      </c>
      <c r="X18" s="63">
        <v>0</v>
      </c>
      <c r="Y18" s="63" t="s">
        <v>120</v>
      </c>
      <c r="Z18" s="62" t="s">
        <v>127</v>
      </c>
      <c r="AA18" s="64" t="s">
        <v>116</v>
      </c>
    </row>
    <row r="19" spans="2:27" ht="33.75" customHeight="1">
      <c r="B19" s="26">
        <v>7</v>
      </c>
      <c r="C19" s="15" t="s">
        <v>140</v>
      </c>
      <c r="D19" s="59" t="s">
        <v>42</v>
      </c>
      <c r="E19" s="59" t="s">
        <v>54</v>
      </c>
      <c r="F19" s="59" t="s">
        <v>82</v>
      </c>
      <c r="G19" s="57">
        <v>39463</v>
      </c>
      <c r="H19" s="58" t="s">
        <v>102</v>
      </c>
      <c r="I19" s="15"/>
      <c r="J19" s="24"/>
      <c r="K19" s="25"/>
      <c r="L19" s="15" t="s">
        <v>189</v>
      </c>
      <c r="M19" s="59" t="s">
        <v>192</v>
      </c>
      <c r="N19" s="29">
        <v>9</v>
      </c>
      <c r="O19" s="56" t="s">
        <v>115</v>
      </c>
      <c r="P19" s="60">
        <v>9</v>
      </c>
      <c r="Q19" s="60">
        <v>13</v>
      </c>
      <c r="R19" s="60">
        <v>5</v>
      </c>
      <c r="S19" s="60">
        <v>0</v>
      </c>
      <c r="T19" s="60">
        <v>0</v>
      </c>
      <c r="U19" s="60">
        <v>7</v>
      </c>
      <c r="V19" s="61">
        <f t="shared" si="1"/>
        <v>34</v>
      </c>
      <c r="W19" s="62">
        <f t="shared" si="0"/>
        <v>0.34</v>
      </c>
      <c r="X19" s="63">
        <v>0</v>
      </c>
      <c r="Y19" s="63" t="s">
        <v>131</v>
      </c>
      <c r="Z19" s="62" t="s">
        <v>128</v>
      </c>
      <c r="AA19" s="64" t="s">
        <v>113</v>
      </c>
    </row>
    <row r="20" spans="2:27" ht="33.75" customHeight="1">
      <c r="B20" s="26">
        <v>8</v>
      </c>
      <c r="C20" s="67" t="s">
        <v>138</v>
      </c>
      <c r="D20" s="45" t="s">
        <v>48</v>
      </c>
      <c r="E20" s="45" t="s">
        <v>92</v>
      </c>
      <c r="F20" s="45" t="s">
        <v>93</v>
      </c>
      <c r="G20" s="57">
        <v>39612</v>
      </c>
      <c r="H20" s="58" t="s">
        <v>102</v>
      </c>
      <c r="I20" s="15"/>
      <c r="J20" s="24"/>
      <c r="K20" s="25"/>
      <c r="L20" s="15" t="s">
        <v>189</v>
      </c>
      <c r="M20" s="59" t="s">
        <v>192</v>
      </c>
      <c r="N20" s="29">
        <v>9</v>
      </c>
      <c r="O20" s="56" t="s">
        <v>115</v>
      </c>
      <c r="P20" s="60">
        <v>11</v>
      </c>
      <c r="Q20" s="60">
        <v>4</v>
      </c>
      <c r="R20" s="60">
        <v>4</v>
      </c>
      <c r="S20" s="60">
        <v>3</v>
      </c>
      <c r="T20" s="60">
        <v>0</v>
      </c>
      <c r="U20" s="60">
        <v>7</v>
      </c>
      <c r="V20" s="61">
        <f t="shared" si="1"/>
        <v>29</v>
      </c>
      <c r="W20" s="62">
        <f t="shared" si="0"/>
        <v>0.29</v>
      </c>
      <c r="X20" s="63">
        <v>0</v>
      </c>
      <c r="Y20" s="63" t="s">
        <v>134</v>
      </c>
      <c r="Z20" s="62" t="s">
        <v>128</v>
      </c>
      <c r="AA20" s="64" t="s">
        <v>116</v>
      </c>
    </row>
    <row r="21" spans="2:27" ht="33.75" customHeight="1">
      <c r="B21" s="26">
        <v>9</v>
      </c>
      <c r="C21" s="15" t="s">
        <v>148</v>
      </c>
      <c r="D21" s="59" t="s">
        <v>41</v>
      </c>
      <c r="E21" s="59" t="s">
        <v>80</v>
      </c>
      <c r="F21" s="59" t="s">
        <v>81</v>
      </c>
      <c r="G21" s="57">
        <v>39490</v>
      </c>
      <c r="H21" s="58" t="s">
        <v>102</v>
      </c>
      <c r="I21" s="15"/>
      <c r="J21" s="24"/>
      <c r="K21" s="25"/>
      <c r="L21" s="15" t="s">
        <v>189</v>
      </c>
      <c r="M21" s="59" t="s">
        <v>192</v>
      </c>
      <c r="N21" s="29">
        <v>9</v>
      </c>
      <c r="O21" s="56" t="s">
        <v>115</v>
      </c>
      <c r="P21" s="60">
        <v>8</v>
      </c>
      <c r="Q21" s="60">
        <v>5</v>
      </c>
      <c r="R21" s="60">
        <v>3</v>
      </c>
      <c r="S21" s="60">
        <v>5</v>
      </c>
      <c r="T21" s="60">
        <v>0</v>
      </c>
      <c r="U21" s="60">
        <v>7</v>
      </c>
      <c r="V21" s="61">
        <f t="shared" si="1"/>
        <v>28</v>
      </c>
      <c r="W21" s="62">
        <f t="shared" si="0"/>
        <v>0.28</v>
      </c>
      <c r="X21" s="63">
        <v>0</v>
      </c>
      <c r="Y21" s="63" t="s">
        <v>130</v>
      </c>
      <c r="Z21" s="62" t="s">
        <v>128</v>
      </c>
      <c r="AA21" s="64" t="s">
        <v>113</v>
      </c>
    </row>
    <row r="22" spans="2:27" ht="33.75" customHeight="1">
      <c r="B22" s="26">
        <v>10</v>
      </c>
      <c r="C22" s="15" t="s">
        <v>160</v>
      </c>
      <c r="D22" s="59" t="s">
        <v>45</v>
      </c>
      <c r="E22" s="59" t="s">
        <v>87</v>
      </c>
      <c r="F22" s="59" t="s">
        <v>88</v>
      </c>
      <c r="G22" s="57">
        <v>39391</v>
      </c>
      <c r="H22" s="58" t="s">
        <v>102</v>
      </c>
      <c r="I22" s="15"/>
      <c r="J22" s="24"/>
      <c r="K22" s="25"/>
      <c r="L22" s="15" t="s">
        <v>189</v>
      </c>
      <c r="M22" s="59" t="s">
        <v>192</v>
      </c>
      <c r="N22" s="29">
        <v>9</v>
      </c>
      <c r="O22" s="56" t="s">
        <v>115</v>
      </c>
      <c r="P22" s="60">
        <v>4</v>
      </c>
      <c r="Q22" s="60">
        <v>10</v>
      </c>
      <c r="R22" s="60">
        <v>5</v>
      </c>
      <c r="S22" s="60">
        <v>4</v>
      </c>
      <c r="T22" s="60">
        <v>0</v>
      </c>
      <c r="U22" s="60">
        <v>5</v>
      </c>
      <c r="V22" s="61">
        <f t="shared" si="1"/>
        <v>28</v>
      </c>
      <c r="W22" s="62">
        <f t="shared" si="0"/>
        <v>0.28</v>
      </c>
      <c r="X22" s="63">
        <v>0</v>
      </c>
      <c r="Y22" s="63" t="s">
        <v>130</v>
      </c>
      <c r="Z22" s="62" t="s">
        <v>128</v>
      </c>
      <c r="AA22" s="64" t="s">
        <v>113</v>
      </c>
    </row>
    <row r="23" spans="2:27" ht="33.75" customHeight="1">
      <c r="B23" s="26">
        <v>11</v>
      </c>
      <c r="C23" s="15" t="s">
        <v>144</v>
      </c>
      <c r="D23" s="59" t="s">
        <v>38</v>
      </c>
      <c r="E23" s="59" t="s">
        <v>74</v>
      </c>
      <c r="F23" s="59" t="s">
        <v>75</v>
      </c>
      <c r="G23" s="57">
        <v>39403</v>
      </c>
      <c r="H23" s="58" t="s">
        <v>102</v>
      </c>
      <c r="I23" s="15"/>
      <c r="J23" s="24"/>
      <c r="K23" s="25"/>
      <c r="L23" s="15" t="s">
        <v>189</v>
      </c>
      <c r="M23" s="59" t="s">
        <v>192</v>
      </c>
      <c r="N23" s="29">
        <v>9</v>
      </c>
      <c r="O23" s="56" t="s">
        <v>115</v>
      </c>
      <c r="P23" s="60">
        <v>5</v>
      </c>
      <c r="Q23" s="60">
        <v>5</v>
      </c>
      <c r="R23" s="60">
        <v>7</v>
      </c>
      <c r="S23" s="60">
        <v>3</v>
      </c>
      <c r="T23" s="60">
        <v>0</v>
      </c>
      <c r="U23" s="60">
        <v>7</v>
      </c>
      <c r="V23" s="61">
        <f t="shared" si="1"/>
        <v>27</v>
      </c>
      <c r="W23" s="62">
        <f t="shared" si="0"/>
        <v>0.27</v>
      </c>
      <c r="X23" s="63">
        <v>0</v>
      </c>
      <c r="Y23" s="63" t="s">
        <v>126</v>
      </c>
      <c r="Z23" s="62" t="s">
        <v>128</v>
      </c>
      <c r="AA23" s="64" t="s">
        <v>116</v>
      </c>
    </row>
    <row r="24" spans="2:27" ht="33.75" customHeight="1">
      <c r="B24" s="26">
        <v>12</v>
      </c>
      <c r="C24" s="15" t="s">
        <v>142</v>
      </c>
      <c r="D24" s="45" t="s">
        <v>44</v>
      </c>
      <c r="E24" s="45" t="s">
        <v>85</v>
      </c>
      <c r="F24" s="45" t="s">
        <v>86</v>
      </c>
      <c r="G24" s="57">
        <v>39585</v>
      </c>
      <c r="H24" s="58" t="s">
        <v>102</v>
      </c>
      <c r="I24" s="15"/>
      <c r="J24" s="24"/>
      <c r="K24" s="25"/>
      <c r="L24" s="15" t="s">
        <v>189</v>
      </c>
      <c r="M24" s="59" t="s">
        <v>192</v>
      </c>
      <c r="N24" s="29">
        <v>9</v>
      </c>
      <c r="O24" s="56" t="s">
        <v>115</v>
      </c>
      <c r="P24" s="60">
        <v>6</v>
      </c>
      <c r="Q24" s="60">
        <v>7</v>
      </c>
      <c r="R24" s="60">
        <v>3</v>
      </c>
      <c r="S24" s="60">
        <v>2</v>
      </c>
      <c r="T24" s="60">
        <v>0</v>
      </c>
      <c r="U24" s="60">
        <v>9</v>
      </c>
      <c r="V24" s="61">
        <f t="shared" si="1"/>
        <v>27</v>
      </c>
      <c r="W24" s="62">
        <f t="shared" si="0"/>
        <v>0.27</v>
      </c>
      <c r="X24" s="63">
        <v>0</v>
      </c>
      <c r="Y24" s="63" t="s">
        <v>126</v>
      </c>
      <c r="Z24" s="62" t="s">
        <v>128</v>
      </c>
      <c r="AA24" s="64" t="s">
        <v>113</v>
      </c>
    </row>
    <row r="25" spans="2:27" ht="33.75" customHeight="1">
      <c r="B25" s="26">
        <v>13</v>
      </c>
      <c r="C25" s="15" t="s">
        <v>154</v>
      </c>
      <c r="D25" s="65" t="s">
        <v>39</v>
      </c>
      <c r="E25" s="65" t="s">
        <v>76</v>
      </c>
      <c r="F25" s="65" t="s">
        <v>77</v>
      </c>
      <c r="G25" s="57">
        <v>39473</v>
      </c>
      <c r="H25" s="58" t="s">
        <v>102</v>
      </c>
      <c r="I25" s="15"/>
      <c r="J25" s="24"/>
      <c r="K25" s="25"/>
      <c r="L25" s="15" t="s">
        <v>189</v>
      </c>
      <c r="M25" s="59" t="s">
        <v>192</v>
      </c>
      <c r="N25" s="29">
        <v>9</v>
      </c>
      <c r="O25" s="56" t="s">
        <v>115</v>
      </c>
      <c r="P25" s="60">
        <v>7</v>
      </c>
      <c r="Q25" s="60">
        <v>4</v>
      </c>
      <c r="R25" s="60">
        <v>1</v>
      </c>
      <c r="S25" s="60">
        <v>3</v>
      </c>
      <c r="T25" s="60">
        <v>0</v>
      </c>
      <c r="U25" s="60">
        <v>11</v>
      </c>
      <c r="V25" s="61">
        <f t="shared" si="1"/>
        <v>26</v>
      </c>
      <c r="W25" s="62">
        <f t="shared" si="0"/>
        <v>0.26</v>
      </c>
      <c r="X25" s="63">
        <v>0</v>
      </c>
      <c r="Y25" s="63" t="s">
        <v>129</v>
      </c>
      <c r="Z25" s="62" t="s">
        <v>128</v>
      </c>
      <c r="AA25" s="64" t="s">
        <v>116</v>
      </c>
    </row>
    <row r="26" spans="2:27" ht="33.75" customHeight="1">
      <c r="B26" s="53">
        <v>14</v>
      </c>
      <c r="C26" s="67" t="s">
        <v>151</v>
      </c>
      <c r="D26" s="45" t="s">
        <v>50</v>
      </c>
      <c r="E26" s="45" t="s">
        <v>96</v>
      </c>
      <c r="F26" s="45" t="s">
        <v>97</v>
      </c>
      <c r="G26" s="57">
        <v>39314</v>
      </c>
      <c r="H26" s="58" t="s">
        <v>102</v>
      </c>
      <c r="I26" s="15"/>
      <c r="J26" s="24"/>
      <c r="K26" s="25"/>
      <c r="L26" s="15" t="s">
        <v>189</v>
      </c>
      <c r="M26" s="59" t="s">
        <v>192</v>
      </c>
      <c r="N26" s="29">
        <v>9</v>
      </c>
      <c r="O26" s="56" t="s">
        <v>115</v>
      </c>
      <c r="P26" s="60">
        <v>5</v>
      </c>
      <c r="Q26" s="60">
        <v>12</v>
      </c>
      <c r="R26" s="60">
        <v>1</v>
      </c>
      <c r="S26" s="60">
        <v>3</v>
      </c>
      <c r="T26" s="60">
        <v>0</v>
      </c>
      <c r="U26" s="60">
        <v>5</v>
      </c>
      <c r="V26" s="61">
        <f t="shared" si="1"/>
        <v>26</v>
      </c>
      <c r="W26" s="62">
        <f t="shared" si="0"/>
        <v>0.26</v>
      </c>
      <c r="X26" s="63">
        <v>0</v>
      </c>
      <c r="Y26" s="63" t="s">
        <v>129</v>
      </c>
      <c r="Z26" s="62" t="s">
        <v>128</v>
      </c>
      <c r="AA26" s="64" t="s">
        <v>113</v>
      </c>
    </row>
    <row r="27" spans="2:27" ht="33.75" customHeight="1">
      <c r="B27" s="54">
        <v>15</v>
      </c>
      <c r="C27" s="15" t="s">
        <v>155</v>
      </c>
      <c r="D27" s="68" t="s">
        <v>51</v>
      </c>
      <c r="E27" s="68" t="s">
        <v>98</v>
      </c>
      <c r="F27" s="68" t="s">
        <v>99</v>
      </c>
      <c r="G27" s="69">
        <v>39416</v>
      </c>
      <c r="H27" s="70" t="s">
        <v>102</v>
      </c>
      <c r="I27" s="15"/>
      <c r="J27" s="24"/>
      <c r="K27" s="25"/>
      <c r="L27" s="15" t="s">
        <v>189</v>
      </c>
      <c r="M27" s="59" t="s">
        <v>192</v>
      </c>
      <c r="N27" s="29">
        <v>9</v>
      </c>
      <c r="O27" s="56" t="s">
        <v>115</v>
      </c>
      <c r="P27" s="60">
        <v>6</v>
      </c>
      <c r="Q27" s="60">
        <v>4</v>
      </c>
      <c r="R27" s="60">
        <v>4</v>
      </c>
      <c r="S27" s="60">
        <v>2</v>
      </c>
      <c r="T27" s="60">
        <v>0</v>
      </c>
      <c r="U27" s="60">
        <v>7</v>
      </c>
      <c r="V27" s="61">
        <f t="shared" si="1"/>
        <v>23</v>
      </c>
      <c r="W27" s="62">
        <f t="shared" si="0"/>
        <v>0.23</v>
      </c>
      <c r="X27" s="63" t="s">
        <v>125</v>
      </c>
      <c r="Y27" s="63" t="s">
        <v>136</v>
      </c>
      <c r="Z27" s="62" t="s">
        <v>128</v>
      </c>
      <c r="AA27" s="64" t="s">
        <v>116</v>
      </c>
    </row>
    <row r="28" spans="3:25" s="34" customFormat="1" ht="15.75">
      <c r="C28" s="20" t="s">
        <v>23</v>
      </c>
      <c r="D28" s="20"/>
      <c r="E28" s="40" t="s">
        <v>175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 t="s">
        <v>24</v>
      </c>
      <c r="Q28" s="87"/>
      <c r="R28" s="87"/>
      <c r="S28" s="87"/>
      <c r="T28" s="87"/>
      <c r="U28" s="87"/>
      <c r="X28" s="38"/>
      <c r="Y28" s="38"/>
    </row>
    <row r="29" spans="3:25" s="34" customFormat="1" ht="15.75">
      <c r="C29" s="20" t="s">
        <v>25</v>
      </c>
      <c r="D29" s="20"/>
      <c r="E29" s="40" t="s">
        <v>176</v>
      </c>
      <c r="F29" s="40"/>
      <c r="G29" s="40"/>
      <c r="H29" s="40"/>
      <c r="I29" s="35"/>
      <c r="J29" s="35"/>
      <c r="K29" s="35"/>
      <c r="L29" s="35"/>
      <c r="M29" s="35"/>
      <c r="N29" s="35"/>
      <c r="O29" s="35"/>
      <c r="P29" s="36" t="s">
        <v>24</v>
      </c>
      <c r="Q29" s="87"/>
      <c r="R29" s="87"/>
      <c r="S29" s="87"/>
      <c r="T29" s="87"/>
      <c r="U29" s="87"/>
      <c r="X29" s="38"/>
      <c r="Y29" s="38"/>
    </row>
    <row r="30" spans="3:25" s="34" customFormat="1" ht="15.75">
      <c r="C30" s="20"/>
      <c r="D30" s="20"/>
      <c r="E30" s="40" t="s">
        <v>177</v>
      </c>
      <c r="F30" s="40"/>
      <c r="G30" s="40"/>
      <c r="H30" s="40"/>
      <c r="I30" s="35"/>
      <c r="J30" s="35"/>
      <c r="K30" s="35"/>
      <c r="L30" s="35"/>
      <c r="M30" s="35"/>
      <c r="N30" s="35"/>
      <c r="O30" s="35"/>
      <c r="P30" s="36"/>
      <c r="Q30" s="37"/>
      <c r="R30" s="37"/>
      <c r="S30" s="37"/>
      <c r="T30" s="37"/>
      <c r="U30" s="37"/>
      <c r="X30" s="38"/>
      <c r="Y30" s="38"/>
    </row>
    <row r="31" spans="5:25" s="34" customFormat="1" ht="15.75">
      <c r="E31" s="40" t="s">
        <v>188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 t="s">
        <v>24</v>
      </c>
      <c r="Q31" s="87"/>
      <c r="R31" s="87"/>
      <c r="S31" s="87"/>
      <c r="T31" s="87"/>
      <c r="U31" s="87"/>
      <c r="X31" s="38"/>
      <c r="Y31" s="38"/>
    </row>
    <row r="32" spans="5:25" s="34" customFormat="1" ht="15.75">
      <c r="E32" s="41" t="s">
        <v>187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7"/>
      <c r="R32" s="37"/>
      <c r="S32" s="37"/>
      <c r="T32" s="37"/>
      <c r="U32" s="37"/>
      <c r="X32" s="38"/>
      <c r="Y32" s="38"/>
    </row>
    <row r="33" spans="5:25" s="34" customFormat="1" ht="15.75">
      <c r="E33" s="40" t="s">
        <v>178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 t="s">
        <v>24</v>
      </c>
      <c r="Q33" s="87"/>
      <c r="R33" s="87"/>
      <c r="S33" s="87"/>
      <c r="T33" s="87"/>
      <c r="U33" s="87"/>
      <c r="X33" s="38"/>
      <c r="Y33" s="38"/>
    </row>
    <row r="34" spans="5:25" s="34" customFormat="1" ht="15.75">
      <c r="E34" s="35" t="s">
        <v>179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 t="s">
        <v>24</v>
      </c>
      <c r="Q34" s="87"/>
      <c r="R34" s="87"/>
      <c r="S34" s="87"/>
      <c r="T34" s="87"/>
      <c r="U34" s="87"/>
      <c r="X34" s="38"/>
      <c r="Y34" s="38"/>
    </row>
    <row r="35" spans="5:25" s="34" customFormat="1" ht="15.75">
      <c r="E35" s="35" t="s">
        <v>180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 t="s">
        <v>24</v>
      </c>
      <c r="Q35" s="87"/>
      <c r="R35" s="87"/>
      <c r="S35" s="87"/>
      <c r="T35" s="87"/>
      <c r="U35" s="87"/>
      <c r="X35" s="38"/>
      <c r="Y35" s="38"/>
    </row>
    <row r="36" spans="5:25" s="34" customFormat="1" ht="15.75">
      <c r="E36" s="35" t="s">
        <v>181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 t="s">
        <v>24</v>
      </c>
      <c r="Q36" s="87"/>
      <c r="R36" s="87"/>
      <c r="S36" s="87"/>
      <c r="T36" s="87"/>
      <c r="U36" s="87"/>
      <c r="X36" s="38"/>
      <c r="Y36" s="38"/>
    </row>
    <row r="37" spans="5:25" s="34" customFormat="1" ht="15.75">
      <c r="E37" s="35" t="s">
        <v>182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37"/>
      <c r="R37" s="37"/>
      <c r="S37" s="37"/>
      <c r="T37" s="37"/>
      <c r="U37" s="37"/>
      <c r="X37" s="38"/>
      <c r="Y37" s="38"/>
    </row>
    <row r="38" spans="5:25" s="34" customFormat="1" ht="15.75">
      <c r="E38" s="35" t="s">
        <v>183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37"/>
      <c r="R38" s="37"/>
      <c r="S38" s="37"/>
      <c r="T38" s="37"/>
      <c r="U38" s="37"/>
      <c r="X38" s="38"/>
      <c r="Y38" s="38"/>
    </row>
    <row r="39" spans="5:25" s="34" customFormat="1" ht="15.75">
      <c r="E39" s="35" t="s">
        <v>184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37"/>
      <c r="R39" s="37"/>
      <c r="S39" s="37"/>
      <c r="T39" s="37"/>
      <c r="U39" s="37"/>
      <c r="X39" s="38"/>
      <c r="Y39" s="38"/>
    </row>
    <row r="40" spans="5:25" s="34" customFormat="1" ht="15.75">
      <c r="E40" s="35" t="s">
        <v>185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 t="s">
        <v>24</v>
      </c>
      <c r="Q40" s="87"/>
      <c r="R40" s="87"/>
      <c r="S40" s="87"/>
      <c r="T40" s="87"/>
      <c r="U40" s="87"/>
      <c r="X40" s="38"/>
      <c r="Y40" s="38"/>
    </row>
    <row r="41" spans="5:25" s="34" customFormat="1" ht="15.75">
      <c r="E41" s="35" t="s">
        <v>186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39"/>
      <c r="R41" s="39"/>
      <c r="S41" s="39"/>
      <c r="T41" s="39"/>
      <c r="U41" s="39"/>
      <c r="X41" s="38"/>
      <c r="Y41" s="38"/>
    </row>
    <row r="42" spans="5:6" ht="15.75">
      <c r="E42" s="34" t="s">
        <v>193</v>
      </c>
      <c r="F42" s="34"/>
    </row>
  </sheetData>
  <sheetProtection selectLockedCells="1" selectUnlockedCells="1"/>
  <mergeCells count="35">
    <mergeCell ref="B1:AA1"/>
    <mergeCell ref="C2:D2"/>
    <mergeCell ref="B7:AA7"/>
    <mergeCell ref="E8:AA8"/>
    <mergeCell ref="B11:B12"/>
    <mergeCell ref="C11:C12"/>
    <mergeCell ref="D11:D12"/>
    <mergeCell ref="E11:E12"/>
    <mergeCell ref="Z11:Z12"/>
    <mergeCell ref="AA11:AA12"/>
    <mergeCell ref="J11:J12"/>
    <mergeCell ref="N11:N12"/>
    <mergeCell ref="O11:O12"/>
    <mergeCell ref="P11:U11"/>
    <mergeCell ref="K11:K12"/>
    <mergeCell ref="L11:L12"/>
    <mergeCell ref="M11:M12"/>
    <mergeCell ref="Q36:U36"/>
    <mergeCell ref="Q40:U40"/>
    <mergeCell ref="Q28:U28"/>
    <mergeCell ref="Q29:U29"/>
    <mergeCell ref="Q31:U31"/>
    <mergeCell ref="Q33:U33"/>
    <mergeCell ref="Q34:U34"/>
    <mergeCell ref="Q35:U35"/>
    <mergeCell ref="E2:N2"/>
    <mergeCell ref="F9:AA9"/>
    <mergeCell ref="X11:X12"/>
    <mergeCell ref="Y11:Y12"/>
    <mergeCell ref="V11:V12"/>
    <mergeCell ref="W11:W12"/>
    <mergeCell ref="F11:F12"/>
    <mergeCell ref="G11:G12"/>
    <mergeCell ref="H11:H12"/>
    <mergeCell ref="I11:I12"/>
  </mergeCells>
  <conditionalFormatting sqref="AA13:AA27">
    <cfRule type="cellIs" priority="1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3"/>
  <sheetViews>
    <sheetView showGridLines="0" zoomScale="75" zoomScaleNormal="75" zoomScalePageLayoutView="0" workbookViewId="0" topLeftCell="A4">
      <selection activeCell="I4" sqref="I1:K16384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9.421875" style="1" customWidth="1"/>
    <col min="4" max="4" width="15.57421875" style="1" customWidth="1"/>
    <col min="5" max="5" width="11.7109375" style="1" customWidth="1"/>
    <col min="6" max="6" width="17.421875" style="1" customWidth="1"/>
    <col min="7" max="7" width="12.421875" style="1" customWidth="1"/>
    <col min="8" max="8" width="8.7109375" style="1" customWidth="1"/>
    <col min="9" max="9" width="11.57421875" style="1" customWidth="1"/>
    <col min="10" max="10" width="20.140625" style="1" customWidth="1"/>
    <col min="11" max="11" width="8.8515625" style="1" customWidth="1"/>
    <col min="12" max="12" width="10.57421875" style="1" customWidth="1"/>
    <col min="13" max="13" width="6.421875" style="1" customWidth="1"/>
    <col min="14" max="14" width="7.140625" style="1" customWidth="1"/>
    <col min="15" max="15" width="7.00390625" style="1" customWidth="1"/>
    <col min="16" max="16" width="6.28125" style="1" customWidth="1"/>
    <col min="17" max="17" width="6.8515625" style="1" customWidth="1"/>
    <col min="18" max="18" width="6.421875" style="1" customWidth="1"/>
    <col min="19" max="19" width="8.28125" style="1" customWidth="1"/>
    <col min="20" max="20" width="13.57421875" style="1" customWidth="1"/>
    <col min="21" max="21" width="10.140625" style="28" customWidth="1"/>
    <col min="22" max="22" width="8.421875" style="28" customWidth="1"/>
    <col min="23" max="23" width="14.421875" style="1" customWidth="1"/>
    <col min="24" max="24" width="26.57421875" style="1" customWidth="1"/>
    <col min="25" max="25" width="12.7109375" style="1" customWidth="1"/>
    <col min="26" max="16384" width="9.140625" style="1" customWidth="1"/>
  </cols>
  <sheetData>
    <row r="1" spans="2:24" s="2" customFormat="1" ht="106.5" customHeight="1">
      <c r="B1" s="90" t="s">
        <v>111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3:11" ht="55.5" customHeight="1">
      <c r="C2" s="92" t="s">
        <v>0</v>
      </c>
      <c r="D2" s="92"/>
      <c r="E2" s="81" t="s">
        <v>170</v>
      </c>
      <c r="F2" s="81"/>
      <c r="G2" s="81"/>
      <c r="H2" s="81"/>
      <c r="I2" s="81"/>
      <c r="J2" s="81"/>
      <c r="K2" s="81"/>
    </row>
    <row r="3" spans="3:12" ht="15.75">
      <c r="C3" s="4" t="s">
        <v>1</v>
      </c>
      <c r="D3" s="4"/>
      <c r="E3" s="32" t="s">
        <v>171</v>
      </c>
      <c r="F3" s="3"/>
      <c r="G3" s="3"/>
      <c r="H3" s="3"/>
      <c r="I3" s="3"/>
      <c r="J3" s="3"/>
      <c r="K3" s="3"/>
      <c r="L3" s="5"/>
    </row>
    <row r="4" spans="3:12" ht="15.75">
      <c r="C4" s="4" t="s">
        <v>2</v>
      </c>
      <c r="D4" s="4"/>
      <c r="E4" s="31" t="s">
        <v>173</v>
      </c>
      <c r="F4" s="6"/>
      <c r="G4" s="6"/>
      <c r="H4" s="6"/>
      <c r="I4" s="6"/>
      <c r="J4" s="6"/>
      <c r="K4" s="6"/>
      <c r="L4" s="7"/>
    </row>
    <row r="5" spans="3:12" ht="15.75">
      <c r="C5" s="4" t="s">
        <v>3</v>
      </c>
      <c r="D5" s="4"/>
      <c r="E5" s="33">
        <v>6</v>
      </c>
      <c r="F5" s="8"/>
      <c r="G5" s="8"/>
      <c r="H5" s="8"/>
      <c r="I5" s="8"/>
      <c r="J5" s="8"/>
      <c r="K5" s="8"/>
      <c r="L5" s="9"/>
    </row>
    <row r="6" ht="15"/>
    <row r="7" spans="2:24" ht="30.75" customHeight="1">
      <c r="B7" s="93" t="s">
        <v>26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3:24" ht="15" customHeight="1">
      <c r="C8" s="10"/>
      <c r="D8" s="10" t="s">
        <v>4</v>
      </c>
      <c r="E8" s="94" t="s">
        <v>190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3:31" ht="33" customHeight="1">
      <c r="C9" s="21"/>
      <c r="D9" s="22" t="s">
        <v>5</v>
      </c>
      <c r="E9" s="23">
        <v>100</v>
      </c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AE9" s="11"/>
    </row>
    <row r="10" spans="3:18" ht="15.75">
      <c r="C10" s="12"/>
      <c r="D10" s="12"/>
      <c r="M10" s="9"/>
      <c r="N10" s="9"/>
      <c r="O10" s="9"/>
      <c r="P10" s="9"/>
      <c r="Q10" s="9"/>
      <c r="R10" s="9"/>
    </row>
    <row r="11" spans="2:24" ht="22.5" customHeight="1">
      <c r="B11" s="86" t="s">
        <v>6</v>
      </c>
      <c r="C11" s="86" t="s">
        <v>27</v>
      </c>
      <c r="D11" s="86" t="s">
        <v>8</v>
      </c>
      <c r="E11" s="86" t="s">
        <v>9</v>
      </c>
      <c r="F11" s="86" t="s">
        <v>10</v>
      </c>
      <c r="G11" s="86" t="s">
        <v>11</v>
      </c>
      <c r="H11" s="86" t="s">
        <v>12</v>
      </c>
      <c r="I11" s="96" t="s">
        <v>7</v>
      </c>
      <c r="J11" s="96" t="s">
        <v>13</v>
      </c>
      <c r="K11" s="86" t="s">
        <v>14</v>
      </c>
      <c r="L11" s="85" t="s">
        <v>15</v>
      </c>
      <c r="M11" s="88" t="s">
        <v>16</v>
      </c>
      <c r="N11" s="88"/>
      <c r="O11" s="88"/>
      <c r="P11" s="88"/>
      <c r="Q11" s="88"/>
      <c r="R11" s="88"/>
      <c r="S11" s="86" t="s">
        <v>17</v>
      </c>
      <c r="T11" s="86" t="s">
        <v>18</v>
      </c>
      <c r="U11" s="85" t="s">
        <v>19</v>
      </c>
      <c r="V11" s="85" t="s">
        <v>20</v>
      </c>
      <c r="W11" s="86" t="s">
        <v>21</v>
      </c>
      <c r="X11" s="86" t="s">
        <v>22</v>
      </c>
    </row>
    <row r="12" spans="2:24" ht="42" customHeight="1">
      <c r="B12" s="86"/>
      <c r="C12" s="86"/>
      <c r="D12" s="86"/>
      <c r="E12" s="86"/>
      <c r="F12" s="86"/>
      <c r="G12" s="86"/>
      <c r="H12" s="86"/>
      <c r="I12" s="97"/>
      <c r="J12" s="97"/>
      <c r="K12" s="86"/>
      <c r="L12" s="85"/>
      <c r="M12" s="13" t="s">
        <v>104</v>
      </c>
      <c r="N12" s="13" t="s">
        <v>105</v>
      </c>
      <c r="O12" s="13" t="s">
        <v>109</v>
      </c>
      <c r="P12" s="13" t="s">
        <v>112</v>
      </c>
      <c r="Q12" s="13" t="s">
        <v>107</v>
      </c>
      <c r="R12" s="13" t="s">
        <v>108</v>
      </c>
      <c r="S12" s="86"/>
      <c r="T12" s="86"/>
      <c r="U12" s="85"/>
      <c r="V12" s="85"/>
      <c r="W12" s="86"/>
      <c r="X12" s="86"/>
    </row>
    <row r="13" spans="2:24" ht="39.75" customHeight="1">
      <c r="B13" s="14">
        <v>1</v>
      </c>
      <c r="C13" s="15" t="s">
        <v>147</v>
      </c>
      <c r="D13" s="71" t="s">
        <v>29</v>
      </c>
      <c r="E13" s="71" t="s">
        <v>58</v>
      </c>
      <c r="F13" s="71" t="s">
        <v>59</v>
      </c>
      <c r="G13" s="72">
        <v>39031</v>
      </c>
      <c r="H13" s="73" t="s">
        <v>102</v>
      </c>
      <c r="I13" s="15" t="s">
        <v>189</v>
      </c>
      <c r="J13" s="74" t="s">
        <v>192</v>
      </c>
      <c r="K13" s="30">
        <v>10</v>
      </c>
      <c r="L13" s="75" t="s">
        <v>115</v>
      </c>
      <c r="M13" s="76">
        <v>9</v>
      </c>
      <c r="N13" s="60">
        <v>9</v>
      </c>
      <c r="O13" s="60">
        <v>2</v>
      </c>
      <c r="P13" s="60">
        <v>5</v>
      </c>
      <c r="Q13" s="77">
        <v>14</v>
      </c>
      <c r="R13" s="78">
        <v>25</v>
      </c>
      <c r="S13" s="61">
        <f aca="true" t="shared" si="0" ref="S13:S18">SUM(M13:R13)</f>
        <v>64</v>
      </c>
      <c r="T13" s="62">
        <f aca="true" t="shared" si="1" ref="T13:T18">S13/$E$9</f>
        <v>0.64</v>
      </c>
      <c r="U13" s="63">
        <v>0</v>
      </c>
      <c r="V13" s="63" t="s">
        <v>121</v>
      </c>
      <c r="W13" s="62" t="s">
        <v>114</v>
      </c>
      <c r="X13" s="64" t="s">
        <v>113</v>
      </c>
    </row>
    <row r="14" spans="2:24" ht="39.75" customHeight="1">
      <c r="B14" s="14">
        <v>2</v>
      </c>
      <c r="C14" s="15" t="s">
        <v>141</v>
      </c>
      <c r="D14" s="71" t="s">
        <v>37</v>
      </c>
      <c r="E14" s="71" t="s">
        <v>62</v>
      </c>
      <c r="F14" s="71" t="s">
        <v>73</v>
      </c>
      <c r="G14" s="72">
        <v>38795</v>
      </c>
      <c r="H14" s="73" t="s">
        <v>102</v>
      </c>
      <c r="I14" s="15" t="s">
        <v>189</v>
      </c>
      <c r="J14" s="74" t="s">
        <v>192</v>
      </c>
      <c r="K14" s="30">
        <v>10</v>
      </c>
      <c r="L14" s="75" t="s">
        <v>115</v>
      </c>
      <c r="M14" s="76">
        <v>13</v>
      </c>
      <c r="N14" s="60">
        <v>11</v>
      </c>
      <c r="O14" s="60">
        <v>5</v>
      </c>
      <c r="P14" s="60">
        <v>5</v>
      </c>
      <c r="Q14" s="77">
        <v>8</v>
      </c>
      <c r="R14" s="78">
        <v>21</v>
      </c>
      <c r="S14" s="61">
        <f t="shared" si="0"/>
        <v>63</v>
      </c>
      <c r="T14" s="62">
        <f>S14/$E$9</f>
        <v>0.63</v>
      </c>
      <c r="U14" s="63" t="s">
        <v>125</v>
      </c>
      <c r="V14" s="63" t="s">
        <v>124</v>
      </c>
      <c r="W14" s="62" t="s">
        <v>114</v>
      </c>
      <c r="X14" s="64" t="s">
        <v>113</v>
      </c>
    </row>
    <row r="15" spans="2:24" ht="48.75" customHeight="1">
      <c r="B15" s="14">
        <v>3</v>
      </c>
      <c r="C15" s="15" t="s">
        <v>145</v>
      </c>
      <c r="D15" s="71" t="s">
        <v>30</v>
      </c>
      <c r="E15" s="71" t="s">
        <v>60</v>
      </c>
      <c r="F15" s="71" t="s">
        <v>61</v>
      </c>
      <c r="G15" s="72">
        <v>39112</v>
      </c>
      <c r="H15" s="73" t="s">
        <v>102</v>
      </c>
      <c r="I15" s="15" t="s">
        <v>189</v>
      </c>
      <c r="J15" s="74" t="s">
        <v>192</v>
      </c>
      <c r="K15" s="30">
        <v>10</v>
      </c>
      <c r="L15" s="75" t="s">
        <v>115</v>
      </c>
      <c r="M15" s="76">
        <v>8</v>
      </c>
      <c r="N15" s="60">
        <v>9</v>
      </c>
      <c r="O15" s="60">
        <v>3</v>
      </c>
      <c r="P15" s="60">
        <v>5</v>
      </c>
      <c r="Q15" s="77">
        <v>15</v>
      </c>
      <c r="R15" s="78">
        <v>21</v>
      </c>
      <c r="S15" s="61">
        <f t="shared" si="0"/>
        <v>61</v>
      </c>
      <c r="T15" s="62">
        <f t="shared" si="1"/>
        <v>0.61</v>
      </c>
      <c r="U15" s="63">
        <v>0</v>
      </c>
      <c r="V15" s="63" t="s">
        <v>122</v>
      </c>
      <c r="W15" s="62" t="s">
        <v>114</v>
      </c>
      <c r="X15" s="64" t="s">
        <v>113</v>
      </c>
    </row>
    <row r="16" spans="2:24" ht="33.75" customHeight="1">
      <c r="B16" s="14">
        <v>4</v>
      </c>
      <c r="C16" s="67" t="s">
        <v>153</v>
      </c>
      <c r="D16" s="71" t="s">
        <v>49</v>
      </c>
      <c r="E16" s="71" t="s">
        <v>94</v>
      </c>
      <c r="F16" s="71" t="s">
        <v>95</v>
      </c>
      <c r="G16" s="72">
        <v>39159</v>
      </c>
      <c r="H16" s="73" t="s">
        <v>102</v>
      </c>
      <c r="I16" s="15" t="s">
        <v>189</v>
      </c>
      <c r="J16" s="74" t="s">
        <v>192</v>
      </c>
      <c r="K16" s="30">
        <v>10</v>
      </c>
      <c r="L16" s="75" t="s">
        <v>115</v>
      </c>
      <c r="M16" s="76">
        <v>8</v>
      </c>
      <c r="N16" s="60">
        <v>8</v>
      </c>
      <c r="O16" s="60">
        <v>4</v>
      </c>
      <c r="P16" s="60">
        <v>4</v>
      </c>
      <c r="Q16" s="77">
        <v>7</v>
      </c>
      <c r="R16" s="78">
        <v>5</v>
      </c>
      <c r="S16" s="61">
        <f t="shared" si="0"/>
        <v>36</v>
      </c>
      <c r="T16" s="62">
        <f>S16/$E$9</f>
        <v>0.36</v>
      </c>
      <c r="U16" s="63">
        <v>0</v>
      </c>
      <c r="V16" s="63" t="s">
        <v>135</v>
      </c>
      <c r="W16" s="62" t="s">
        <v>127</v>
      </c>
      <c r="X16" s="64" t="s">
        <v>113</v>
      </c>
    </row>
    <row r="17" spans="2:24" ht="33.75" customHeight="1">
      <c r="B17" s="14">
        <v>5</v>
      </c>
      <c r="C17" s="15" t="s">
        <v>158</v>
      </c>
      <c r="D17" s="79" t="s">
        <v>35</v>
      </c>
      <c r="E17" s="79" t="s">
        <v>69</v>
      </c>
      <c r="F17" s="79" t="s">
        <v>70</v>
      </c>
      <c r="G17" s="72">
        <v>38783</v>
      </c>
      <c r="H17" s="73" t="s">
        <v>102</v>
      </c>
      <c r="I17" s="15" t="s">
        <v>189</v>
      </c>
      <c r="J17" s="74" t="s">
        <v>192</v>
      </c>
      <c r="K17" s="30">
        <v>10</v>
      </c>
      <c r="L17" s="75" t="s">
        <v>115</v>
      </c>
      <c r="M17" s="76">
        <v>6</v>
      </c>
      <c r="N17" s="60">
        <v>7</v>
      </c>
      <c r="O17" s="60">
        <v>2</v>
      </c>
      <c r="P17" s="60">
        <v>5</v>
      </c>
      <c r="Q17" s="77">
        <v>0</v>
      </c>
      <c r="R17" s="78">
        <v>13</v>
      </c>
      <c r="S17" s="61">
        <f t="shared" si="0"/>
        <v>33</v>
      </c>
      <c r="T17" s="62">
        <f>S17/$E$9</f>
        <v>0.33</v>
      </c>
      <c r="U17" s="63">
        <v>0</v>
      </c>
      <c r="V17" s="63" t="s">
        <v>123</v>
      </c>
      <c r="W17" s="62" t="s">
        <v>128</v>
      </c>
      <c r="X17" s="64" t="s">
        <v>113</v>
      </c>
    </row>
    <row r="18" spans="2:24" ht="33.75" customHeight="1">
      <c r="B18" s="14">
        <v>6</v>
      </c>
      <c r="C18" s="15" t="s">
        <v>143</v>
      </c>
      <c r="D18" s="71" t="s">
        <v>43</v>
      </c>
      <c r="E18" s="71" t="s">
        <v>83</v>
      </c>
      <c r="F18" s="71" t="s">
        <v>84</v>
      </c>
      <c r="G18" s="72">
        <v>38929</v>
      </c>
      <c r="H18" s="73" t="s">
        <v>102</v>
      </c>
      <c r="I18" s="15" t="s">
        <v>189</v>
      </c>
      <c r="J18" s="74" t="s">
        <v>192</v>
      </c>
      <c r="K18" s="30">
        <v>10</v>
      </c>
      <c r="L18" s="75" t="s">
        <v>115</v>
      </c>
      <c r="M18" s="76">
        <v>7</v>
      </c>
      <c r="N18" s="60">
        <v>5</v>
      </c>
      <c r="O18" s="60">
        <v>1</v>
      </c>
      <c r="P18" s="60">
        <v>4</v>
      </c>
      <c r="Q18" s="77">
        <v>0</v>
      </c>
      <c r="R18" s="78">
        <v>15</v>
      </c>
      <c r="S18" s="61">
        <f t="shared" si="0"/>
        <v>32</v>
      </c>
      <c r="T18" s="62">
        <f t="shared" si="1"/>
        <v>0.32</v>
      </c>
      <c r="U18" s="63">
        <v>0</v>
      </c>
      <c r="V18" s="63" t="s">
        <v>132</v>
      </c>
      <c r="W18" s="62" t="s">
        <v>128</v>
      </c>
      <c r="X18" s="64" t="s">
        <v>113</v>
      </c>
    </row>
    <row r="19" spans="3:22" s="34" customFormat="1" ht="15.75">
      <c r="C19" s="20" t="s">
        <v>23</v>
      </c>
      <c r="D19" s="20"/>
      <c r="E19" s="40" t="s">
        <v>175</v>
      </c>
      <c r="F19" s="35"/>
      <c r="G19" s="35"/>
      <c r="H19" s="35"/>
      <c r="I19" s="35"/>
      <c r="J19" s="35"/>
      <c r="K19" s="35"/>
      <c r="L19" s="35"/>
      <c r="M19" s="36" t="s">
        <v>24</v>
      </c>
      <c r="N19" s="87"/>
      <c r="O19" s="87"/>
      <c r="P19" s="87"/>
      <c r="Q19" s="87"/>
      <c r="R19" s="87"/>
      <c r="U19" s="38"/>
      <c r="V19" s="38"/>
    </row>
    <row r="20" spans="3:22" s="34" customFormat="1" ht="15.75">
      <c r="C20" s="20" t="s">
        <v>25</v>
      </c>
      <c r="D20" s="20"/>
      <c r="E20" s="40" t="s">
        <v>176</v>
      </c>
      <c r="F20" s="40"/>
      <c r="G20" s="40"/>
      <c r="H20" s="40"/>
      <c r="I20" s="35"/>
      <c r="J20" s="35"/>
      <c r="K20" s="35"/>
      <c r="L20" s="35"/>
      <c r="M20" s="36" t="s">
        <v>24</v>
      </c>
      <c r="N20" s="87"/>
      <c r="O20" s="87"/>
      <c r="P20" s="87"/>
      <c r="Q20" s="87"/>
      <c r="R20" s="87"/>
      <c r="U20" s="38"/>
      <c r="V20" s="38"/>
    </row>
    <row r="21" spans="3:22" s="34" customFormat="1" ht="15.75">
      <c r="C21" s="20"/>
      <c r="D21" s="20"/>
      <c r="E21" s="40" t="s">
        <v>177</v>
      </c>
      <c r="F21" s="40"/>
      <c r="G21" s="40"/>
      <c r="H21" s="40"/>
      <c r="I21" s="35"/>
      <c r="J21" s="35"/>
      <c r="K21" s="35"/>
      <c r="L21" s="35"/>
      <c r="M21" s="36"/>
      <c r="N21" s="37"/>
      <c r="O21" s="37"/>
      <c r="P21" s="37"/>
      <c r="Q21" s="37"/>
      <c r="R21" s="37"/>
      <c r="U21" s="38"/>
      <c r="V21" s="38"/>
    </row>
    <row r="22" spans="5:22" s="34" customFormat="1" ht="15.75">
      <c r="E22" s="40" t="s">
        <v>188</v>
      </c>
      <c r="F22" s="35"/>
      <c r="G22" s="35"/>
      <c r="H22" s="35"/>
      <c r="I22" s="35"/>
      <c r="J22" s="35"/>
      <c r="K22" s="35"/>
      <c r="L22" s="35"/>
      <c r="M22" s="36" t="s">
        <v>24</v>
      </c>
      <c r="N22" s="87"/>
      <c r="O22" s="87"/>
      <c r="P22" s="87"/>
      <c r="Q22" s="87"/>
      <c r="R22" s="87"/>
      <c r="U22" s="38"/>
      <c r="V22" s="38"/>
    </row>
    <row r="23" spans="5:22" s="34" customFormat="1" ht="15.75">
      <c r="E23" s="41" t="s">
        <v>187</v>
      </c>
      <c r="F23" s="35"/>
      <c r="G23" s="35"/>
      <c r="H23" s="35"/>
      <c r="I23" s="35"/>
      <c r="J23" s="35"/>
      <c r="K23" s="35"/>
      <c r="L23" s="35"/>
      <c r="M23" s="36"/>
      <c r="N23" s="37"/>
      <c r="O23" s="37"/>
      <c r="P23" s="37"/>
      <c r="Q23" s="37"/>
      <c r="R23" s="37"/>
      <c r="U23" s="38"/>
      <c r="V23" s="38"/>
    </row>
    <row r="24" spans="5:22" s="34" customFormat="1" ht="15.75">
      <c r="E24" s="40" t="s">
        <v>178</v>
      </c>
      <c r="F24" s="35"/>
      <c r="G24" s="35"/>
      <c r="H24" s="35"/>
      <c r="I24" s="35"/>
      <c r="J24" s="35"/>
      <c r="K24" s="35"/>
      <c r="L24" s="35"/>
      <c r="M24" s="36" t="s">
        <v>24</v>
      </c>
      <c r="N24" s="87"/>
      <c r="O24" s="87"/>
      <c r="P24" s="87"/>
      <c r="Q24" s="87"/>
      <c r="R24" s="87"/>
      <c r="U24" s="38"/>
      <c r="V24" s="38"/>
    </row>
    <row r="25" spans="5:22" s="34" customFormat="1" ht="15.75">
      <c r="E25" s="35" t="s">
        <v>179</v>
      </c>
      <c r="F25" s="35"/>
      <c r="G25" s="35"/>
      <c r="H25" s="35"/>
      <c r="I25" s="35"/>
      <c r="J25" s="35"/>
      <c r="K25" s="35"/>
      <c r="L25" s="35"/>
      <c r="M25" s="36" t="s">
        <v>24</v>
      </c>
      <c r="N25" s="87"/>
      <c r="O25" s="87"/>
      <c r="P25" s="87"/>
      <c r="Q25" s="87"/>
      <c r="R25" s="87"/>
      <c r="U25" s="38"/>
      <c r="V25" s="38"/>
    </row>
    <row r="26" spans="5:22" s="34" customFormat="1" ht="15.75">
      <c r="E26" s="35" t="s">
        <v>180</v>
      </c>
      <c r="F26" s="35"/>
      <c r="G26" s="35"/>
      <c r="H26" s="35"/>
      <c r="I26" s="35"/>
      <c r="J26" s="35"/>
      <c r="K26" s="35"/>
      <c r="L26" s="35"/>
      <c r="M26" s="36" t="s">
        <v>24</v>
      </c>
      <c r="N26" s="87"/>
      <c r="O26" s="87"/>
      <c r="P26" s="87"/>
      <c r="Q26" s="87"/>
      <c r="R26" s="87"/>
      <c r="U26" s="38"/>
      <c r="V26" s="38"/>
    </row>
    <row r="27" spans="5:22" s="34" customFormat="1" ht="15.75">
      <c r="E27" s="35" t="s">
        <v>181</v>
      </c>
      <c r="F27" s="35"/>
      <c r="G27" s="35"/>
      <c r="H27" s="35"/>
      <c r="I27" s="35"/>
      <c r="J27" s="35"/>
      <c r="K27" s="35"/>
      <c r="L27" s="35"/>
      <c r="M27" s="36" t="s">
        <v>24</v>
      </c>
      <c r="N27" s="87"/>
      <c r="O27" s="87"/>
      <c r="P27" s="87"/>
      <c r="Q27" s="87"/>
      <c r="R27" s="87"/>
      <c r="U27" s="38"/>
      <c r="V27" s="38"/>
    </row>
    <row r="28" spans="5:22" s="34" customFormat="1" ht="15.75">
      <c r="E28" s="35" t="s">
        <v>182</v>
      </c>
      <c r="F28" s="35"/>
      <c r="G28" s="35"/>
      <c r="H28" s="35"/>
      <c r="I28" s="35"/>
      <c r="J28" s="35"/>
      <c r="K28" s="35"/>
      <c r="L28" s="35"/>
      <c r="M28" s="36"/>
      <c r="N28" s="37"/>
      <c r="O28" s="37"/>
      <c r="P28" s="37"/>
      <c r="Q28" s="37"/>
      <c r="R28" s="37"/>
      <c r="U28" s="38"/>
      <c r="V28" s="38"/>
    </row>
    <row r="29" spans="5:22" s="34" customFormat="1" ht="15.75">
      <c r="E29" s="35" t="s">
        <v>183</v>
      </c>
      <c r="F29" s="35"/>
      <c r="G29" s="35"/>
      <c r="H29" s="35"/>
      <c r="I29" s="35"/>
      <c r="J29" s="35"/>
      <c r="K29" s="35"/>
      <c r="L29" s="35"/>
      <c r="M29" s="36"/>
      <c r="N29" s="37"/>
      <c r="O29" s="37"/>
      <c r="P29" s="37"/>
      <c r="Q29" s="37"/>
      <c r="R29" s="37"/>
      <c r="U29" s="38"/>
      <c r="V29" s="38"/>
    </row>
    <row r="30" spans="5:22" s="34" customFormat="1" ht="15.75">
      <c r="E30" s="35" t="s">
        <v>184</v>
      </c>
      <c r="F30" s="35"/>
      <c r="G30" s="35"/>
      <c r="H30" s="35"/>
      <c r="I30" s="35"/>
      <c r="J30" s="35"/>
      <c r="K30" s="35"/>
      <c r="L30" s="35"/>
      <c r="M30" s="36"/>
      <c r="N30" s="37"/>
      <c r="O30" s="37"/>
      <c r="P30" s="37"/>
      <c r="Q30" s="37"/>
      <c r="R30" s="37"/>
      <c r="U30" s="38"/>
      <c r="V30" s="38"/>
    </row>
    <row r="31" spans="5:22" s="34" customFormat="1" ht="15.75">
      <c r="E31" s="35" t="s">
        <v>185</v>
      </c>
      <c r="F31" s="35"/>
      <c r="G31" s="35"/>
      <c r="H31" s="35"/>
      <c r="I31" s="35"/>
      <c r="J31" s="35"/>
      <c r="K31" s="35"/>
      <c r="L31" s="35"/>
      <c r="M31" s="36" t="s">
        <v>24</v>
      </c>
      <c r="N31" s="87"/>
      <c r="O31" s="87"/>
      <c r="P31" s="87"/>
      <c r="Q31" s="87"/>
      <c r="R31" s="87"/>
      <c r="U31" s="38"/>
      <c r="V31" s="38"/>
    </row>
    <row r="32" spans="5:22" s="34" customFormat="1" ht="15.75">
      <c r="E32" s="35" t="s">
        <v>186</v>
      </c>
      <c r="F32" s="35"/>
      <c r="G32" s="35"/>
      <c r="H32" s="35"/>
      <c r="I32" s="35"/>
      <c r="J32" s="35"/>
      <c r="K32" s="35"/>
      <c r="L32" s="35"/>
      <c r="M32" s="36"/>
      <c r="N32" s="39"/>
      <c r="O32" s="39"/>
      <c r="P32" s="39"/>
      <c r="Q32" s="39"/>
      <c r="R32" s="39"/>
      <c r="U32" s="38"/>
      <c r="V32" s="38"/>
    </row>
    <row r="33" ht="15.75">
      <c r="E33" s="34" t="s">
        <v>194</v>
      </c>
    </row>
  </sheetData>
  <sheetProtection selectLockedCells="1" selectUnlockedCells="1"/>
  <mergeCells count="32">
    <mergeCell ref="N31:R31"/>
    <mergeCell ref="B11:B12"/>
    <mergeCell ref="C11:C12"/>
    <mergeCell ref="D11:D12"/>
    <mergeCell ref="E11:E12"/>
    <mergeCell ref="F11:F12"/>
    <mergeCell ref="N19:R19"/>
    <mergeCell ref="H11:H12"/>
    <mergeCell ref="I11:I12"/>
    <mergeCell ref="B1:X1"/>
    <mergeCell ref="C2:D2"/>
    <mergeCell ref="B7:X7"/>
    <mergeCell ref="E8:X8"/>
    <mergeCell ref="F9:X9"/>
    <mergeCell ref="E2:K2"/>
    <mergeCell ref="G11:G12"/>
    <mergeCell ref="N27:R27"/>
    <mergeCell ref="U11:U12"/>
    <mergeCell ref="V11:V12"/>
    <mergeCell ref="W11:W12"/>
    <mergeCell ref="X11:X12"/>
    <mergeCell ref="N20:R20"/>
    <mergeCell ref="M11:R11"/>
    <mergeCell ref="S11:S12"/>
    <mergeCell ref="T11:T12"/>
    <mergeCell ref="N22:R22"/>
    <mergeCell ref="N24:R24"/>
    <mergeCell ref="N25:R25"/>
    <mergeCell ref="N26:R26"/>
    <mergeCell ref="J11:J12"/>
    <mergeCell ref="K11:K12"/>
    <mergeCell ref="L11:L12"/>
  </mergeCells>
  <conditionalFormatting sqref="X13:X18">
    <cfRule type="cellIs" priority="1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3"/>
  <sheetViews>
    <sheetView showGridLines="0" tabSelected="1" zoomScale="75" zoomScaleNormal="75" zoomScalePageLayoutView="0" workbookViewId="0" topLeftCell="A4">
      <selection activeCell="I4" sqref="I1:K16384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8.421875" style="1" customWidth="1"/>
    <col min="4" max="4" width="13.8515625" style="1" customWidth="1"/>
    <col min="5" max="6" width="14.28125" style="1" customWidth="1"/>
    <col min="7" max="7" width="12.28125" style="1" customWidth="1"/>
    <col min="8" max="8" width="9.28125" style="1" customWidth="1"/>
    <col min="9" max="9" width="12.00390625" style="1" customWidth="1"/>
    <col min="10" max="10" width="13.8515625" style="1" customWidth="1"/>
    <col min="11" max="11" width="8.140625" style="1" customWidth="1"/>
    <col min="12" max="12" width="11.57421875" style="28" customWidth="1"/>
    <col min="13" max="13" width="6.8515625" style="1" customWidth="1"/>
    <col min="14" max="14" width="6.57421875" style="1" customWidth="1"/>
    <col min="15" max="16" width="6.28125" style="1" customWidth="1"/>
    <col min="17" max="17" width="6.57421875" style="1" customWidth="1"/>
    <col min="18" max="18" width="7.140625" style="1" customWidth="1"/>
    <col min="19" max="19" width="9.8515625" style="1" customWidth="1"/>
    <col min="20" max="20" width="11.8515625" style="1" customWidth="1"/>
    <col min="21" max="21" width="9.28125" style="28" customWidth="1"/>
    <col min="22" max="22" width="10.421875" style="28" customWidth="1"/>
    <col min="23" max="23" width="16.7109375" style="1" customWidth="1"/>
    <col min="24" max="24" width="29.8515625" style="1" customWidth="1"/>
    <col min="25" max="25" width="12.7109375" style="1" customWidth="1"/>
    <col min="26" max="16384" width="9.140625" style="1" customWidth="1"/>
  </cols>
  <sheetData>
    <row r="1" spans="2:24" s="2" customFormat="1" ht="106.5" customHeight="1">
      <c r="B1" s="90" t="s">
        <v>111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3:12" ht="55.5" customHeight="1">
      <c r="C2" s="92" t="s">
        <v>0</v>
      </c>
      <c r="D2" s="92"/>
      <c r="E2" s="81" t="s">
        <v>170</v>
      </c>
      <c r="F2" s="81"/>
      <c r="G2" s="81"/>
      <c r="H2" s="81"/>
      <c r="I2" s="81"/>
      <c r="J2" s="81"/>
      <c r="K2" s="81"/>
      <c r="L2" s="1"/>
    </row>
    <row r="3" spans="3:12" ht="15.75">
      <c r="C3" s="4" t="s">
        <v>1</v>
      </c>
      <c r="D3" s="4"/>
      <c r="E3" s="32" t="s">
        <v>171</v>
      </c>
      <c r="F3" s="3"/>
      <c r="G3" s="3"/>
      <c r="H3" s="3"/>
      <c r="I3" s="3"/>
      <c r="J3" s="3"/>
      <c r="K3" s="3"/>
      <c r="L3" s="5"/>
    </row>
    <row r="4" spans="3:12" ht="15.75">
      <c r="C4" s="4" t="s">
        <v>2</v>
      </c>
      <c r="D4" s="4"/>
      <c r="E4" s="31" t="s">
        <v>174</v>
      </c>
      <c r="F4" s="6"/>
      <c r="G4" s="6"/>
      <c r="H4" s="6"/>
      <c r="I4" s="6"/>
      <c r="J4" s="6"/>
      <c r="K4" s="6"/>
      <c r="L4" s="7"/>
    </row>
    <row r="5" spans="3:12" ht="15.75">
      <c r="C5" s="4" t="s">
        <v>3</v>
      </c>
      <c r="D5" s="4"/>
      <c r="E5" s="33">
        <v>6</v>
      </c>
      <c r="F5" s="8"/>
      <c r="G5" s="8"/>
      <c r="H5" s="8"/>
      <c r="I5" s="8"/>
      <c r="J5" s="8"/>
      <c r="K5" s="8"/>
      <c r="L5" s="9"/>
    </row>
    <row r="7" spans="2:24" ht="30.75" customHeight="1">
      <c r="B7" s="93" t="s">
        <v>26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3:24" ht="15" customHeight="1">
      <c r="C8" s="10"/>
      <c r="D8" s="10" t="s">
        <v>4</v>
      </c>
      <c r="E8" s="94" t="s">
        <v>190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3:31" ht="33" customHeight="1">
      <c r="C9" s="21"/>
      <c r="D9" s="22" t="s">
        <v>5</v>
      </c>
      <c r="E9" s="23">
        <v>100</v>
      </c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AE9" s="11"/>
    </row>
    <row r="10" spans="3:18" ht="15.75">
      <c r="C10" s="12"/>
      <c r="D10" s="12"/>
      <c r="M10" s="9"/>
      <c r="N10" s="9"/>
      <c r="O10" s="9"/>
      <c r="P10" s="9"/>
      <c r="Q10" s="9"/>
      <c r="R10" s="9"/>
    </row>
    <row r="11" spans="2:24" ht="22.5" customHeight="1">
      <c r="B11" s="86" t="s">
        <v>6</v>
      </c>
      <c r="C11" s="86" t="s">
        <v>27</v>
      </c>
      <c r="D11" s="86" t="s">
        <v>8</v>
      </c>
      <c r="E11" s="86" t="s">
        <v>9</v>
      </c>
      <c r="F11" s="86" t="s">
        <v>10</v>
      </c>
      <c r="G11" s="86" t="s">
        <v>11</v>
      </c>
      <c r="H11" s="86" t="s">
        <v>12</v>
      </c>
      <c r="I11" s="86" t="s">
        <v>7</v>
      </c>
      <c r="J11" s="86" t="s">
        <v>13</v>
      </c>
      <c r="K11" s="86" t="s">
        <v>14</v>
      </c>
      <c r="L11" s="85" t="s">
        <v>15</v>
      </c>
      <c r="M11" s="88" t="s">
        <v>16</v>
      </c>
      <c r="N11" s="88"/>
      <c r="O11" s="88"/>
      <c r="P11" s="88"/>
      <c r="Q11" s="88"/>
      <c r="R11" s="88"/>
      <c r="S11" s="86" t="s">
        <v>17</v>
      </c>
      <c r="T11" s="86" t="s">
        <v>18</v>
      </c>
      <c r="U11" s="85" t="s">
        <v>19</v>
      </c>
      <c r="V11" s="85" t="s">
        <v>20</v>
      </c>
      <c r="W11" s="86" t="s">
        <v>21</v>
      </c>
      <c r="X11" s="86" t="s">
        <v>22</v>
      </c>
    </row>
    <row r="12" spans="2:24" ht="42" customHeight="1">
      <c r="B12" s="86"/>
      <c r="C12" s="86"/>
      <c r="D12" s="86"/>
      <c r="E12" s="86"/>
      <c r="F12" s="86"/>
      <c r="G12" s="86"/>
      <c r="H12" s="86"/>
      <c r="I12" s="89"/>
      <c r="J12" s="89"/>
      <c r="K12" s="86"/>
      <c r="L12" s="85"/>
      <c r="M12" s="13" t="s">
        <v>104</v>
      </c>
      <c r="N12" s="13" t="s">
        <v>105</v>
      </c>
      <c r="O12" s="13" t="s">
        <v>109</v>
      </c>
      <c r="P12" s="13" t="s">
        <v>106</v>
      </c>
      <c r="Q12" s="13" t="s">
        <v>107</v>
      </c>
      <c r="R12" s="13" t="s">
        <v>108</v>
      </c>
      <c r="S12" s="86"/>
      <c r="T12" s="86"/>
      <c r="U12" s="85"/>
      <c r="V12" s="85"/>
      <c r="W12" s="86"/>
      <c r="X12" s="86"/>
    </row>
    <row r="13" spans="2:24" ht="33.75" customHeight="1">
      <c r="B13" s="14">
        <v>1</v>
      </c>
      <c r="C13" s="19" t="s">
        <v>139</v>
      </c>
      <c r="D13" s="48" t="s">
        <v>52</v>
      </c>
      <c r="E13" s="48" t="s">
        <v>100</v>
      </c>
      <c r="F13" s="48" t="s">
        <v>79</v>
      </c>
      <c r="G13" s="49">
        <v>38510</v>
      </c>
      <c r="H13" s="50" t="s">
        <v>102</v>
      </c>
      <c r="I13" s="80" t="s">
        <v>189</v>
      </c>
      <c r="J13" s="52" t="s">
        <v>191</v>
      </c>
      <c r="K13" s="55">
        <v>11</v>
      </c>
      <c r="L13" s="27" t="s">
        <v>115</v>
      </c>
      <c r="M13" s="14">
        <v>9</v>
      </c>
      <c r="N13" s="14">
        <v>15</v>
      </c>
      <c r="O13" s="14">
        <v>3</v>
      </c>
      <c r="P13" s="14">
        <v>7</v>
      </c>
      <c r="Q13" s="14">
        <v>16</v>
      </c>
      <c r="R13" s="14">
        <v>25</v>
      </c>
      <c r="S13" s="16">
        <f aca="true" t="shared" si="0" ref="S13:S18">SUM(M13:R13)</f>
        <v>75</v>
      </c>
      <c r="T13" s="17">
        <f aca="true" t="shared" si="1" ref="T13:T18">S13/$E$9</f>
        <v>0.75</v>
      </c>
      <c r="U13" s="27" t="s">
        <v>125</v>
      </c>
      <c r="V13" s="27" t="s">
        <v>167</v>
      </c>
      <c r="W13" s="17" t="s">
        <v>114</v>
      </c>
      <c r="X13" s="18" t="s">
        <v>169</v>
      </c>
    </row>
    <row r="14" spans="2:24" ht="33.75" customHeight="1">
      <c r="B14" s="14">
        <v>2</v>
      </c>
      <c r="C14" s="19" t="s">
        <v>161</v>
      </c>
      <c r="D14" s="48" t="s">
        <v>53</v>
      </c>
      <c r="E14" s="48" t="s">
        <v>101</v>
      </c>
      <c r="F14" s="48" t="s">
        <v>75</v>
      </c>
      <c r="G14" s="51">
        <v>38694</v>
      </c>
      <c r="H14" s="50" t="s">
        <v>102</v>
      </c>
      <c r="I14" s="80" t="s">
        <v>189</v>
      </c>
      <c r="J14" s="52" t="s">
        <v>192</v>
      </c>
      <c r="K14" s="55">
        <v>11</v>
      </c>
      <c r="L14" s="27" t="s">
        <v>115</v>
      </c>
      <c r="M14" s="14">
        <v>8</v>
      </c>
      <c r="N14" s="14">
        <v>9</v>
      </c>
      <c r="O14" s="14">
        <v>5</v>
      </c>
      <c r="P14" s="14">
        <v>10</v>
      </c>
      <c r="Q14" s="14">
        <v>9</v>
      </c>
      <c r="R14" s="14">
        <v>21</v>
      </c>
      <c r="S14" s="16">
        <f t="shared" si="0"/>
        <v>62</v>
      </c>
      <c r="T14" s="17">
        <f t="shared" si="1"/>
        <v>0.62</v>
      </c>
      <c r="U14" s="27" t="s">
        <v>125</v>
      </c>
      <c r="V14" s="27" t="s">
        <v>168</v>
      </c>
      <c r="W14" s="17" t="s">
        <v>114</v>
      </c>
      <c r="X14" s="18" t="s">
        <v>116</v>
      </c>
    </row>
    <row r="15" spans="2:24" ht="33.75" customHeight="1">
      <c r="B15" s="14">
        <v>3</v>
      </c>
      <c r="C15" s="19" t="s">
        <v>152</v>
      </c>
      <c r="D15" s="45" t="s">
        <v>31</v>
      </c>
      <c r="E15" s="45" t="s">
        <v>62</v>
      </c>
      <c r="F15" s="45" t="s">
        <v>63</v>
      </c>
      <c r="G15" s="46">
        <v>38514</v>
      </c>
      <c r="H15" s="44" t="s">
        <v>102</v>
      </c>
      <c r="I15" s="80" t="s">
        <v>189</v>
      </c>
      <c r="J15" s="52" t="s">
        <v>192</v>
      </c>
      <c r="K15" s="55">
        <v>11</v>
      </c>
      <c r="L15" s="27" t="s">
        <v>115</v>
      </c>
      <c r="M15" s="14">
        <v>11</v>
      </c>
      <c r="N15" s="14">
        <v>4</v>
      </c>
      <c r="O15" s="14">
        <v>3</v>
      </c>
      <c r="P15" s="14">
        <v>2</v>
      </c>
      <c r="Q15" s="14">
        <v>10</v>
      </c>
      <c r="R15" s="14">
        <v>25</v>
      </c>
      <c r="S15" s="16">
        <f t="shared" si="0"/>
        <v>55</v>
      </c>
      <c r="T15" s="17">
        <f t="shared" si="1"/>
        <v>0.55</v>
      </c>
      <c r="U15" s="27" t="s">
        <v>125</v>
      </c>
      <c r="V15" s="27" t="s">
        <v>165</v>
      </c>
      <c r="W15" s="17" t="s">
        <v>114</v>
      </c>
      <c r="X15" s="18" t="s">
        <v>116</v>
      </c>
    </row>
    <row r="16" spans="2:24" ht="33.75" customHeight="1">
      <c r="B16" s="14">
        <v>4</v>
      </c>
      <c r="C16" s="19" t="s">
        <v>159</v>
      </c>
      <c r="D16" s="47" t="s">
        <v>40</v>
      </c>
      <c r="E16" s="47" t="s">
        <v>78</v>
      </c>
      <c r="F16" s="47" t="s">
        <v>79</v>
      </c>
      <c r="G16" s="46">
        <v>38750</v>
      </c>
      <c r="H16" s="44" t="s">
        <v>102</v>
      </c>
      <c r="I16" s="80" t="s">
        <v>189</v>
      </c>
      <c r="J16" s="52" t="s">
        <v>192</v>
      </c>
      <c r="K16" s="55">
        <v>11</v>
      </c>
      <c r="L16" s="27" t="s">
        <v>115</v>
      </c>
      <c r="M16" s="14">
        <v>7</v>
      </c>
      <c r="N16" s="14">
        <v>7</v>
      </c>
      <c r="O16" s="14">
        <v>4</v>
      </c>
      <c r="P16" s="14">
        <v>2</v>
      </c>
      <c r="Q16" s="14">
        <v>11</v>
      </c>
      <c r="R16" s="14">
        <v>13</v>
      </c>
      <c r="S16" s="16">
        <f t="shared" si="0"/>
        <v>44</v>
      </c>
      <c r="T16" s="17">
        <f t="shared" si="1"/>
        <v>0.44</v>
      </c>
      <c r="U16" s="27" t="s">
        <v>125</v>
      </c>
      <c r="V16" s="27" t="s">
        <v>133</v>
      </c>
      <c r="W16" s="17" t="s">
        <v>127</v>
      </c>
      <c r="X16" s="18" t="s">
        <v>116</v>
      </c>
    </row>
    <row r="17" spans="2:24" ht="33.75" customHeight="1">
      <c r="B17" s="14">
        <v>5</v>
      </c>
      <c r="C17" s="19" t="s">
        <v>163</v>
      </c>
      <c r="D17" s="42" t="s">
        <v>47</v>
      </c>
      <c r="E17" s="42" t="s">
        <v>90</v>
      </c>
      <c r="F17" s="42" t="s">
        <v>91</v>
      </c>
      <c r="G17" s="43">
        <v>38909</v>
      </c>
      <c r="H17" s="44" t="s">
        <v>102</v>
      </c>
      <c r="I17" s="80" t="s">
        <v>189</v>
      </c>
      <c r="J17" s="52" t="s">
        <v>192</v>
      </c>
      <c r="K17" s="55">
        <v>11</v>
      </c>
      <c r="L17" s="27" t="s">
        <v>115</v>
      </c>
      <c r="M17" s="14">
        <v>12</v>
      </c>
      <c r="N17" s="14">
        <v>3</v>
      </c>
      <c r="O17" s="14">
        <v>4</v>
      </c>
      <c r="P17" s="14">
        <v>6</v>
      </c>
      <c r="Q17" s="14">
        <v>0</v>
      </c>
      <c r="R17" s="14">
        <v>0</v>
      </c>
      <c r="S17" s="16">
        <f t="shared" si="0"/>
        <v>25</v>
      </c>
      <c r="T17" s="17">
        <f t="shared" si="1"/>
        <v>0.25</v>
      </c>
      <c r="U17" s="27" t="s">
        <v>125</v>
      </c>
      <c r="V17" s="27" t="s">
        <v>166</v>
      </c>
      <c r="W17" s="17" t="s">
        <v>128</v>
      </c>
      <c r="X17" s="18" t="s">
        <v>116</v>
      </c>
    </row>
    <row r="18" spans="2:24" ht="33.75" customHeight="1">
      <c r="B18" s="14">
        <v>6</v>
      </c>
      <c r="C18" s="19" t="s">
        <v>162</v>
      </c>
      <c r="D18" s="42" t="s">
        <v>28</v>
      </c>
      <c r="E18" s="42" t="s">
        <v>56</v>
      </c>
      <c r="F18" s="42" t="s">
        <v>57</v>
      </c>
      <c r="G18" s="43">
        <v>38785</v>
      </c>
      <c r="H18" s="44" t="s">
        <v>102</v>
      </c>
      <c r="I18" s="80" t="s">
        <v>189</v>
      </c>
      <c r="J18" s="52" t="s">
        <v>192</v>
      </c>
      <c r="K18" s="55">
        <v>11</v>
      </c>
      <c r="L18" s="27" t="s">
        <v>115</v>
      </c>
      <c r="M18" s="14">
        <v>4</v>
      </c>
      <c r="N18" s="14">
        <v>7</v>
      </c>
      <c r="O18" s="14">
        <v>2</v>
      </c>
      <c r="P18" s="14">
        <v>4</v>
      </c>
      <c r="Q18" s="14">
        <v>0</v>
      </c>
      <c r="R18" s="14">
        <v>0</v>
      </c>
      <c r="S18" s="16">
        <f t="shared" si="0"/>
        <v>17</v>
      </c>
      <c r="T18" s="17">
        <f t="shared" si="1"/>
        <v>0.17</v>
      </c>
      <c r="U18" s="27" t="s">
        <v>125</v>
      </c>
      <c r="V18" s="27" t="s">
        <v>164</v>
      </c>
      <c r="W18" s="17" t="s">
        <v>128</v>
      </c>
      <c r="X18" s="18" t="s">
        <v>116</v>
      </c>
    </row>
    <row r="19" spans="3:22" s="34" customFormat="1" ht="15.75">
      <c r="C19" s="20" t="s">
        <v>23</v>
      </c>
      <c r="D19" s="20"/>
      <c r="E19" s="40" t="s">
        <v>175</v>
      </c>
      <c r="F19" s="35"/>
      <c r="G19" s="35"/>
      <c r="H19" s="35"/>
      <c r="I19" s="35"/>
      <c r="J19" s="35"/>
      <c r="K19" s="35"/>
      <c r="L19" s="35"/>
      <c r="M19" s="36" t="s">
        <v>24</v>
      </c>
      <c r="N19" s="87"/>
      <c r="O19" s="87"/>
      <c r="P19" s="87"/>
      <c r="Q19" s="87"/>
      <c r="R19" s="87"/>
      <c r="U19" s="38"/>
      <c r="V19" s="38"/>
    </row>
    <row r="20" spans="3:22" s="34" customFormat="1" ht="15.75">
      <c r="C20" s="20" t="s">
        <v>25</v>
      </c>
      <c r="D20" s="20"/>
      <c r="E20" s="40" t="s">
        <v>176</v>
      </c>
      <c r="F20" s="40"/>
      <c r="G20" s="40"/>
      <c r="H20" s="40"/>
      <c r="I20" s="35"/>
      <c r="J20" s="35"/>
      <c r="K20" s="35"/>
      <c r="L20" s="35"/>
      <c r="M20" s="36" t="s">
        <v>24</v>
      </c>
      <c r="N20" s="87"/>
      <c r="O20" s="87"/>
      <c r="P20" s="87"/>
      <c r="Q20" s="87"/>
      <c r="R20" s="87"/>
      <c r="U20" s="38"/>
      <c r="V20" s="38"/>
    </row>
    <row r="21" spans="3:22" s="34" customFormat="1" ht="15.75">
      <c r="C21" s="20"/>
      <c r="D21" s="20"/>
      <c r="E21" s="40" t="s">
        <v>177</v>
      </c>
      <c r="F21" s="40"/>
      <c r="G21" s="40"/>
      <c r="H21" s="40"/>
      <c r="I21" s="35"/>
      <c r="J21" s="35"/>
      <c r="K21" s="35"/>
      <c r="L21" s="35"/>
      <c r="M21" s="36"/>
      <c r="N21" s="37"/>
      <c r="O21" s="37"/>
      <c r="P21" s="37"/>
      <c r="Q21" s="37"/>
      <c r="R21" s="37"/>
      <c r="U21" s="38"/>
      <c r="V21" s="38"/>
    </row>
    <row r="22" spans="5:22" s="34" customFormat="1" ht="15.75">
      <c r="E22" s="40" t="s">
        <v>188</v>
      </c>
      <c r="F22" s="35"/>
      <c r="G22" s="35"/>
      <c r="H22" s="35"/>
      <c r="I22" s="35"/>
      <c r="J22" s="35"/>
      <c r="K22" s="35"/>
      <c r="L22" s="35"/>
      <c r="M22" s="36" t="s">
        <v>24</v>
      </c>
      <c r="N22" s="87"/>
      <c r="O22" s="87"/>
      <c r="P22" s="87"/>
      <c r="Q22" s="87"/>
      <c r="R22" s="87"/>
      <c r="U22" s="38"/>
      <c r="V22" s="38"/>
    </row>
    <row r="23" spans="5:22" s="34" customFormat="1" ht="15.75">
      <c r="E23" s="41" t="s">
        <v>187</v>
      </c>
      <c r="F23" s="35"/>
      <c r="G23" s="35"/>
      <c r="H23" s="35"/>
      <c r="I23" s="35"/>
      <c r="J23" s="35"/>
      <c r="K23" s="35"/>
      <c r="L23" s="35"/>
      <c r="M23" s="36"/>
      <c r="N23" s="37"/>
      <c r="O23" s="37"/>
      <c r="P23" s="37"/>
      <c r="Q23" s="37"/>
      <c r="R23" s="37"/>
      <c r="U23" s="38"/>
      <c r="V23" s="38"/>
    </row>
    <row r="24" spans="5:22" s="34" customFormat="1" ht="15.75">
      <c r="E24" s="40" t="s">
        <v>178</v>
      </c>
      <c r="F24" s="35"/>
      <c r="G24" s="35"/>
      <c r="H24" s="35"/>
      <c r="I24" s="35"/>
      <c r="J24" s="35"/>
      <c r="K24" s="35"/>
      <c r="L24" s="35"/>
      <c r="M24" s="36" t="s">
        <v>24</v>
      </c>
      <c r="N24" s="87"/>
      <c r="O24" s="87"/>
      <c r="P24" s="87"/>
      <c r="Q24" s="87"/>
      <c r="R24" s="87"/>
      <c r="U24" s="38"/>
      <c r="V24" s="38"/>
    </row>
    <row r="25" spans="5:22" s="34" customFormat="1" ht="15.75">
      <c r="E25" s="35" t="s">
        <v>179</v>
      </c>
      <c r="F25" s="35"/>
      <c r="G25" s="35"/>
      <c r="H25" s="35"/>
      <c r="I25" s="35"/>
      <c r="J25" s="35"/>
      <c r="K25" s="35"/>
      <c r="L25" s="35"/>
      <c r="M25" s="36" t="s">
        <v>24</v>
      </c>
      <c r="N25" s="87"/>
      <c r="O25" s="87"/>
      <c r="P25" s="87"/>
      <c r="Q25" s="87"/>
      <c r="R25" s="87"/>
      <c r="U25" s="38"/>
      <c r="V25" s="38"/>
    </row>
    <row r="26" spans="5:22" s="34" customFormat="1" ht="15.75">
      <c r="E26" s="35" t="s">
        <v>180</v>
      </c>
      <c r="F26" s="35"/>
      <c r="G26" s="35"/>
      <c r="H26" s="35"/>
      <c r="I26" s="35"/>
      <c r="J26" s="35"/>
      <c r="K26" s="35"/>
      <c r="L26" s="35"/>
      <c r="M26" s="36" t="s">
        <v>24</v>
      </c>
      <c r="N26" s="87"/>
      <c r="O26" s="87"/>
      <c r="P26" s="87"/>
      <c r="Q26" s="87"/>
      <c r="R26" s="87"/>
      <c r="U26" s="38"/>
      <c r="V26" s="38"/>
    </row>
    <row r="27" spans="5:22" s="34" customFormat="1" ht="15.75">
      <c r="E27" s="35" t="s">
        <v>181</v>
      </c>
      <c r="F27" s="35"/>
      <c r="G27" s="35"/>
      <c r="H27" s="35"/>
      <c r="I27" s="35"/>
      <c r="J27" s="35"/>
      <c r="K27" s="35"/>
      <c r="L27" s="35"/>
      <c r="M27" s="36" t="s">
        <v>24</v>
      </c>
      <c r="N27" s="87"/>
      <c r="O27" s="87"/>
      <c r="P27" s="87"/>
      <c r="Q27" s="87"/>
      <c r="R27" s="87"/>
      <c r="U27" s="38"/>
      <c r="V27" s="38"/>
    </row>
    <row r="28" spans="5:22" s="34" customFormat="1" ht="15.75">
      <c r="E28" s="35" t="s">
        <v>182</v>
      </c>
      <c r="F28" s="35"/>
      <c r="G28" s="35"/>
      <c r="H28" s="35"/>
      <c r="I28" s="35"/>
      <c r="J28" s="35"/>
      <c r="K28" s="35"/>
      <c r="L28" s="35"/>
      <c r="M28" s="36"/>
      <c r="N28" s="37"/>
      <c r="O28" s="37"/>
      <c r="P28" s="37"/>
      <c r="Q28" s="37"/>
      <c r="R28" s="37"/>
      <c r="U28" s="38"/>
      <c r="V28" s="38"/>
    </row>
    <row r="29" spans="5:22" s="34" customFormat="1" ht="15.75">
      <c r="E29" s="35" t="s">
        <v>183</v>
      </c>
      <c r="F29" s="35"/>
      <c r="G29" s="35"/>
      <c r="H29" s="35"/>
      <c r="I29" s="35"/>
      <c r="J29" s="35"/>
      <c r="K29" s="35"/>
      <c r="L29" s="35"/>
      <c r="M29" s="36"/>
      <c r="N29" s="37"/>
      <c r="O29" s="37"/>
      <c r="P29" s="37"/>
      <c r="Q29" s="37"/>
      <c r="R29" s="37"/>
      <c r="U29" s="38"/>
      <c r="V29" s="38"/>
    </row>
    <row r="30" spans="5:22" s="34" customFormat="1" ht="15.75">
      <c r="E30" s="35" t="s">
        <v>184</v>
      </c>
      <c r="F30" s="35"/>
      <c r="G30" s="35"/>
      <c r="H30" s="35"/>
      <c r="I30" s="35"/>
      <c r="J30" s="35"/>
      <c r="K30" s="35"/>
      <c r="L30" s="35"/>
      <c r="M30" s="36"/>
      <c r="N30" s="37"/>
      <c r="O30" s="37"/>
      <c r="P30" s="37"/>
      <c r="Q30" s="37"/>
      <c r="R30" s="37"/>
      <c r="U30" s="38"/>
      <c r="V30" s="38"/>
    </row>
    <row r="31" spans="5:22" s="34" customFormat="1" ht="15.75">
      <c r="E31" s="35" t="s">
        <v>185</v>
      </c>
      <c r="F31" s="35"/>
      <c r="G31" s="35"/>
      <c r="H31" s="35"/>
      <c r="I31" s="35"/>
      <c r="J31" s="35"/>
      <c r="K31" s="35"/>
      <c r="L31" s="35"/>
      <c r="M31" s="36" t="s">
        <v>24</v>
      </c>
      <c r="N31" s="87"/>
      <c r="O31" s="87"/>
      <c r="P31" s="87"/>
      <c r="Q31" s="87"/>
      <c r="R31" s="87"/>
      <c r="U31" s="38"/>
      <c r="V31" s="38"/>
    </row>
    <row r="32" spans="5:22" s="34" customFormat="1" ht="15.75">
      <c r="E32" s="35" t="s">
        <v>186</v>
      </c>
      <c r="F32" s="35"/>
      <c r="G32" s="35"/>
      <c r="H32" s="35"/>
      <c r="I32" s="35"/>
      <c r="J32" s="35"/>
      <c r="K32" s="35"/>
      <c r="L32" s="35"/>
      <c r="M32" s="36"/>
      <c r="N32" s="39"/>
      <c r="O32" s="39"/>
      <c r="P32" s="39"/>
      <c r="Q32" s="39"/>
      <c r="R32" s="39"/>
      <c r="U32" s="38"/>
      <c r="V32" s="38"/>
    </row>
    <row r="33" spans="5:12" ht="15.75">
      <c r="E33" s="34" t="s">
        <v>194</v>
      </c>
      <c r="L33" s="1"/>
    </row>
  </sheetData>
  <sheetProtection selectLockedCells="1" selectUnlockedCells="1"/>
  <mergeCells count="32">
    <mergeCell ref="N31:R31"/>
    <mergeCell ref="B11:B12"/>
    <mergeCell ref="C11:C12"/>
    <mergeCell ref="D11:D12"/>
    <mergeCell ref="E11:E12"/>
    <mergeCell ref="F11:F12"/>
    <mergeCell ref="N19:R19"/>
    <mergeCell ref="H11:H12"/>
    <mergeCell ref="I11:I12"/>
    <mergeCell ref="B1:X1"/>
    <mergeCell ref="C2:D2"/>
    <mergeCell ref="B7:X7"/>
    <mergeCell ref="E8:X8"/>
    <mergeCell ref="F9:X9"/>
    <mergeCell ref="E2:K2"/>
    <mergeCell ref="G11:G12"/>
    <mergeCell ref="N27:R27"/>
    <mergeCell ref="U11:U12"/>
    <mergeCell ref="V11:V12"/>
    <mergeCell ref="W11:W12"/>
    <mergeCell ref="X11:X12"/>
    <mergeCell ref="N20:R20"/>
    <mergeCell ref="M11:R11"/>
    <mergeCell ref="S11:S12"/>
    <mergeCell ref="T11:T12"/>
    <mergeCell ref="N22:R22"/>
    <mergeCell ref="N24:R24"/>
    <mergeCell ref="N25:R25"/>
    <mergeCell ref="N26:R26"/>
    <mergeCell ref="J11:J12"/>
    <mergeCell ref="K11:K12"/>
    <mergeCell ref="L11:L12"/>
  </mergeCells>
  <conditionalFormatting sqref="X13:X18">
    <cfRule type="cellIs" priority="1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</dc:creator>
  <cp:keywords/>
  <dc:description/>
  <cp:lastModifiedBy>Ольга</cp:lastModifiedBy>
  <dcterms:created xsi:type="dcterms:W3CDTF">2023-01-18T09:00:01Z</dcterms:created>
  <dcterms:modified xsi:type="dcterms:W3CDTF">2023-03-16T19:32:49Z</dcterms:modified>
  <cp:category/>
  <cp:version/>
  <cp:contentType/>
  <cp:contentStatus/>
</cp:coreProperties>
</file>