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льзователь\Рабочий стол\#РЭ ВсОШ 2020-2021\РЭ ВсОШ Обществознание 2020-2021\"/>
    </mc:Choice>
  </mc:AlternateContent>
  <xr:revisionPtr revIDLastSave="0" documentId="13_ncr:1_{CB76442D-C023-4080-86B4-107584A06CFE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9 класс" sheetId="1" r:id="rId1"/>
    <sheet name="10 класс" sheetId="2" r:id="rId2"/>
    <sheet name="11 класс" sheetId="3" r:id="rId3"/>
  </sheets>
  <calcPr calcId="191029"/>
</workbook>
</file>

<file path=xl/calcChain.xml><?xml version="1.0" encoding="utf-8"?>
<calcChain xmlns="http://schemas.openxmlformats.org/spreadsheetml/2006/main">
  <c r="AK22" i="3" l="1"/>
  <c r="AK10" i="2"/>
  <c r="AK11" i="2"/>
  <c r="AK12" i="2"/>
  <c r="AK13" i="2"/>
  <c r="AK14" i="2"/>
  <c r="AK15" i="2"/>
  <c r="AK16" i="2"/>
  <c r="AK17" i="2"/>
  <c r="AK20" i="3"/>
  <c r="AK8" i="2"/>
  <c r="AK9" i="2"/>
  <c r="AK8" i="3"/>
  <c r="AK9" i="3"/>
  <c r="AK10" i="3"/>
  <c r="AK11" i="3"/>
  <c r="AK12" i="3"/>
  <c r="AK13" i="3"/>
  <c r="AK14" i="3"/>
  <c r="AK15" i="3"/>
  <c r="AK16" i="3"/>
  <c r="AK17" i="3"/>
  <c r="AK18" i="3"/>
  <c r="AK19" i="3"/>
  <c r="AK21" i="3"/>
  <c r="AK23" i="3"/>
  <c r="AK24" i="3"/>
  <c r="AK25" i="3"/>
  <c r="AK26" i="3"/>
  <c r="AK27" i="3"/>
  <c r="AK28" i="3"/>
  <c r="AG19" i="3"/>
  <c r="AH19" i="3" s="1"/>
  <c r="AG7" i="3" l="1"/>
  <c r="AH7" i="3" s="1"/>
  <c r="AG28" i="3"/>
  <c r="AH28" i="3" s="1"/>
  <c r="AG22" i="3"/>
  <c r="AH22" i="3" s="1"/>
  <c r="AG21" i="3"/>
  <c r="AH21" i="3" s="1"/>
  <c r="AG26" i="3"/>
  <c r="AH26" i="3" s="1"/>
  <c r="AG8" i="3"/>
  <c r="AH8" i="3" s="1"/>
  <c r="AG24" i="3"/>
  <c r="AH24" i="3" s="1"/>
  <c r="AG23" i="3"/>
  <c r="AH23" i="3" s="1"/>
  <c r="AG32" i="3"/>
  <c r="AH32" i="3" s="1"/>
  <c r="AG30" i="3"/>
  <c r="AH30" i="3" s="1"/>
  <c r="AG29" i="3"/>
  <c r="AH29" i="3" s="1"/>
  <c r="AG11" i="3"/>
  <c r="AH11" i="3" s="1"/>
  <c r="AG10" i="3"/>
  <c r="AH10" i="3" s="1"/>
  <c r="AG15" i="3"/>
  <c r="AH15" i="3" s="1"/>
  <c r="AG27" i="3"/>
  <c r="AH27" i="3" s="1"/>
  <c r="AG18" i="3"/>
  <c r="AH18" i="3" s="1"/>
  <c r="AG31" i="3"/>
  <c r="AH31" i="3" s="1"/>
  <c r="AG17" i="3"/>
  <c r="AH17" i="3" s="1"/>
  <c r="AG12" i="3"/>
  <c r="AH12" i="3" s="1"/>
  <c r="AG33" i="3"/>
  <c r="AH33" i="3" s="1"/>
  <c r="AG16" i="3"/>
  <c r="AH16" i="3" s="1"/>
  <c r="AG9" i="3"/>
  <c r="AH9" i="3" s="1"/>
  <c r="AG13" i="3"/>
  <c r="AH13" i="3" s="1"/>
  <c r="AG25" i="3"/>
  <c r="AH25" i="3" s="1"/>
  <c r="AG14" i="3"/>
  <c r="AH14" i="3" s="1"/>
  <c r="AG20" i="3"/>
  <c r="AG8" i="2"/>
  <c r="AG15" i="2"/>
  <c r="AG16" i="2"/>
  <c r="AG11" i="2"/>
  <c r="AG17" i="2"/>
  <c r="AJ17" i="2" s="1"/>
  <c r="AG13" i="2"/>
  <c r="AG9" i="2"/>
  <c r="AH9" i="2" s="1"/>
  <c r="AG14" i="2"/>
  <c r="AH14" i="2" s="1"/>
  <c r="AG10" i="2"/>
  <c r="AG12" i="2"/>
  <c r="AG7" i="2"/>
  <c r="AH7" i="2" s="1"/>
  <c r="AG10" i="1"/>
  <c r="AH10" i="1" s="1"/>
  <c r="AG8" i="1"/>
  <c r="AH8" i="1" s="1"/>
  <c r="AG18" i="1"/>
  <c r="AH18" i="1" s="1"/>
  <c r="AG9" i="1"/>
  <c r="AH9" i="1" s="1"/>
  <c r="AG16" i="1"/>
  <c r="AH16" i="1" s="1"/>
  <c r="AG12" i="1"/>
  <c r="AH12" i="1" s="1"/>
  <c r="AG13" i="1"/>
  <c r="AH13" i="1" s="1"/>
  <c r="AG19" i="1"/>
  <c r="AH19" i="1" s="1"/>
  <c r="AG17" i="1"/>
  <c r="AH17" i="1" s="1"/>
  <c r="AG11" i="1"/>
  <c r="AH11" i="1" s="1"/>
  <c r="AG20" i="1"/>
  <c r="AH20" i="1" s="1"/>
  <c r="AG21" i="1"/>
  <c r="AH21" i="1" s="1"/>
  <c r="AG14" i="1"/>
  <c r="AH14" i="1" s="1"/>
  <c r="AG15" i="1"/>
  <c r="AH15" i="1" s="1"/>
  <c r="AG7" i="1"/>
  <c r="AH7" i="1" s="1"/>
  <c r="N10" i="1"/>
  <c r="O10" i="1" s="1"/>
  <c r="N8" i="1"/>
  <c r="O8" i="1" s="1"/>
  <c r="N18" i="1"/>
  <c r="O18" i="1" s="1"/>
  <c r="N9" i="1"/>
  <c r="O9" i="1" s="1"/>
  <c r="N16" i="1"/>
  <c r="O16" i="1" s="1"/>
  <c r="N12" i="1"/>
  <c r="O12" i="1" s="1"/>
  <c r="N13" i="1"/>
  <c r="O13" i="1" s="1"/>
  <c r="N19" i="1"/>
  <c r="O19" i="1" s="1"/>
  <c r="N17" i="1"/>
  <c r="O17" i="1" s="1"/>
  <c r="N11" i="1"/>
  <c r="O11" i="1" s="1"/>
  <c r="N20" i="1"/>
  <c r="O20" i="1" s="1"/>
  <c r="N21" i="1"/>
  <c r="O21" i="1" s="1"/>
  <c r="N14" i="1"/>
  <c r="O14" i="1" s="1"/>
  <c r="N15" i="1"/>
  <c r="O15" i="1" s="1"/>
  <c r="N7" i="1"/>
  <c r="O7" i="1" s="1"/>
  <c r="N7" i="3"/>
  <c r="O7" i="3" s="1"/>
  <c r="AK7" i="3" s="1"/>
  <c r="N28" i="3"/>
  <c r="O28" i="3" s="1"/>
  <c r="N22" i="3"/>
  <c r="N21" i="3"/>
  <c r="O21" i="3" s="1"/>
  <c r="N26" i="3"/>
  <c r="O26" i="3" s="1"/>
  <c r="N8" i="3"/>
  <c r="O8" i="3" s="1"/>
  <c r="N24" i="3"/>
  <c r="O24" i="3" s="1"/>
  <c r="N23" i="3"/>
  <c r="O23" i="3" s="1"/>
  <c r="N32" i="3"/>
  <c r="O32" i="3" s="1"/>
  <c r="AK32" i="3" s="1"/>
  <c r="N30" i="3"/>
  <c r="O30" i="3" s="1"/>
  <c r="N29" i="3"/>
  <c r="O29" i="3" s="1"/>
  <c r="N11" i="3"/>
  <c r="O11" i="3" s="1"/>
  <c r="N10" i="3"/>
  <c r="O10" i="3" s="1"/>
  <c r="N19" i="3"/>
  <c r="O19" i="3" s="1"/>
  <c r="N15" i="3"/>
  <c r="O15" i="3" s="1"/>
  <c r="N27" i="3"/>
  <c r="O27" i="3" s="1"/>
  <c r="N18" i="3"/>
  <c r="O18" i="3" s="1"/>
  <c r="N31" i="3"/>
  <c r="O31" i="3" s="1"/>
  <c r="AK31" i="3" s="1"/>
  <c r="N17" i="3"/>
  <c r="O17" i="3" s="1"/>
  <c r="N12" i="3"/>
  <c r="O12" i="3" s="1"/>
  <c r="N33" i="3"/>
  <c r="O33" i="3" s="1"/>
  <c r="AK33" i="3" s="1"/>
  <c r="N16" i="3"/>
  <c r="O16" i="3" s="1"/>
  <c r="N9" i="3"/>
  <c r="O9" i="3" s="1"/>
  <c r="N13" i="3"/>
  <c r="O13" i="3" s="1"/>
  <c r="N25" i="3"/>
  <c r="O25" i="3" s="1"/>
  <c r="N14" i="3"/>
  <c r="O14" i="3" s="1"/>
  <c r="N20" i="3"/>
  <c r="N8" i="2"/>
  <c r="N15" i="2"/>
  <c r="O15" i="2" s="1"/>
  <c r="N16" i="2"/>
  <c r="O16" i="2" s="1"/>
  <c r="N11" i="2"/>
  <c r="O11" i="2" s="1"/>
  <c r="N17" i="2"/>
  <c r="O17" i="2" s="1"/>
  <c r="N13" i="2"/>
  <c r="O13" i="2" s="1"/>
  <c r="N9" i="2"/>
  <c r="O9" i="2" s="1"/>
  <c r="N14" i="2"/>
  <c r="O14" i="2" s="1"/>
  <c r="N10" i="2"/>
  <c r="O10" i="2" s="1"/>
  <c r="N12" i="2"/>
  <c r="O12" i="2" s="1"/>
  <c r="N7" i="2"/>
  <c r="AK29" i="3" l="1"/>
  <c r="O22" i="3"/>
  <c r="Q22" i="3"/>
  <c r="O20" i="3"/>
  <c r="Q20" i="3"/>
  <c r="AH20" i="3"/>
  <c r="AJ20" i="3"/>
  <c r="O8" i="2"/>
  <c r="Q8" i="2"/>
  <c r="O7" i="2"/>
  <c r="Q7" i="2"/>
  <c r="AK7" i="2" s="1"/>
  <c r="AK30" i="3"/>
  <c r="AH13" i="2"/>
  <c r="AH15" i="2"/>
  <c r="AH10" i="2"/>
  <c r="AH17" i="2"/>
  <c r="AH8" i="2"/>
  <c r="AH12" i="2"/>
  <c r="AH11" i="2"/>
  <c r="AH16" i="2"/>
  <c r="AK15" i="1"/>
  <c r="AK11" i="1"/>
  <c r="AK12" i="1"/>
  <c r="AK8" i="1"/>
  <c r="AK14" i="1"/>
  <c r="AK17" i="1"/>
  <c r="AK16" i="1"/>
  <c r="AK10" i="1"/>
  <c r="AK21" i="1"/>
  <c r="AK19" i="1"/>
  <c r="AK9" i="1"/>
  <c r="AK7" i="1"/>
  <c r="AK20" i="1"/>
  <c r="AK13" i="1"/>
  <c r="AK18" i="1"/>
</calcChain>
</file>

<file path=xl/sharedStrings.xml><?xml version="1.0" encoding="utf-8"?>
<sst xmlns="http://schemas.openxmlformats.org/spreadsheetml/2006/main" count="445" uniqueCount="219">
  <si>
    <t>Фамилия</t>
  </si>
  <si>
    <t>Имя</t>
  </si>
  <si>
    <t>Отчество</t>
  </si>
  <si>
    <t>Класс обучения</t>
  </si>
  <si>
    <t>Класс, за который выполнялось задание</t>
  </si>
  <si>
    <t>№</t>
  </si>
  <si>
    <t>Общее кол-во баллов</t>
  </si>
  <si>
    <t>Статус участника</t>
  </si>
  <si>
    <r>
      <t xml:space="preserve">ФИО педагога (тренера) </t>
    </r>
    <r>
      <rPr>
        <b/>
        <sz val="11"/>
        <color theme="1"/>
        <rFont val="Calibri"/>
        <family val="2"/>
        <charset val="204"/>
        <scheme val="minor"/>
      </rPr>
      <t>(полностью!)</t>
    </r>
  </si>
  <si>
    <r>
      <t xml:space="preserve">Полное название общеобразова-тельной организации </t>
    </r>
    <r>
      <rPr>
        <b/>
        <sz val="11"/>
        <color theme="1"/>
        <rFont val="Calibri"/>
        <family val="2"/>
        <charset val="204"/>
        <scheme val="minor"/>
      </rPr>
      <t>(в соответствии с Уставом)</t>
    </r>
  </si>
  <si>
    <t>Форма 1</t>
  </si>
  <si>
    <t>Кол-во баллов за выполненные задания 1 тура</t>
  </si>
  <si>
    <t>Кол-во баллов за выполненные задания 2 тура</t>
  </si>
  <si>
    <t>Обществознанию</t>
  </si>
  <si>
    <t xml:space="preserve">Александр </t>
  </si>
  <si>
    <t>Сергеевич</t>
  </si>
  <si>
    <t>Государственная бюджетная общеобразовательное учреждение города Севастополя "Средняя общеобразовательная школа №31"</t>
  </si>
  <si>
    <t>Дарья</t>
  </si>
  <si>
    <t>Дмитриевна</t>
  </si>
  <si>
    <t>Государственная бюджетная общеобразовательное учреждение города Севастополя "Гимназия № 7 имени В.И. Великого"</t>
  </si>
  <si>
    <t>София</t>
  </si>
  <si>
    <t>Андреевна</t>
  </si>
  <si>
    <t>Государственная бюджетная общеобразовательное учреждение города Севастополя "Средняя общеобразовательная школа № 11 имени Виноградова"</t>
  </si>
  <si>
    <t>Сидоренко Оксана Сергеевна</t>
  </si>
  <si>
    <t>Нартикоева</t>
  </si>
  <si>
    <t>Марина</t>
  </si>
  <si>
    <t>Ревазовна</t>
  </si>
  <si>
    <t>Государственная бюджетная общеобразовательное учреждение города Севастополя "Средняя общеобразовательная школа № 58 с углубленным изучением общественно-экономических дисциплин имени Героя Советского Союза В.И. Колядина"</t>
  </si>
  <si>
    <t>Коваль Людмила Николаевна</t>
  </si>
  <si>
    <t>Государственная бюджетная общеобразовательное учреждение города Севастополя "Средняя общеобразовательная школа № 3 с углубленным изучением английского языка имени Александра Невского"</t>
  </si>
  <si>
    <t>Лосева Ольга Владимировна</t>
  </si>
  <si>
    <t>Турлак</t>
  </si>
  <si>
    <t>Екатерина</t>
  </si>
  <si>
    <t>Сергеевна</t>
  </si>
  <si>
    <t>Государственная бюджетная общеобразовательное учреждение города Севастополя "Средняя общеобразовательная школа № 43 с углубленным изучением английского языка имени дважды Героя Советского Союза В.Д. Лаврененкова"</t>
  </si>
  <si>
    <t>Устянская Татьяна Николаевна</t>
  </si>
  <si>
    <t>Колесниченко</t>
  </si>
  <si>
    <t>Максим</t>
  </si>
  <si>
    <t>Дмитриевич</t>
  </si>
  <si>
    <t>Государственная бюджетная общеобразовательное учреждение города Севастополя "Средняя общеобразовательная школа № 34 имени Александра Шостака"</t>
  </si>
  <si>
    <t>Анна</t>
  </si>
  <si>
    <t>Владимировна</t>
  </si>
  <si>
    <t>Александрович</t>
  </si>
  <si>
    <t>Костюк</t>
  </si>
  <si>
    <t>Егоровна</t>
  </si>
  <si>
    <t>Государственная бюджетная общеобразовательное учреждение города Севастополя "Образовательный центр "Бухта Казачья"</t>
  </si>
  <si>
    <t>Шкурко Галина Александровна</t>
  </si>
  <si>
    <t>Мария</t>
  </si>
  <si>
    <t>Кухарева</t>
  </si>
  <si>
    <t>Николаевна</t>
  </si>
  <si>
    <t>Леонидович</t>
  </si>
  <si>
    <t>Олеговна</t>
  </si>
  <si>
    <t>Блох</t>
  </si>
  <si>
    <t>Ева</t>
  </si>
  <si>
    <t>Олегович</t>
  </si>
  <si>
    <t>Кодрян</t>
  </si>
  <si>
    <t>Виктория</t>
  </si>
  <si>
    <t>Денисовна</t>
  </si>
  <si>
    <t>Боржович</t>
  </si>
  <si>
    <t>Дарина</t>
  </si>
  <si>
    <t>Александровна</t>
  </si>
  <si>
    <t>Государственная бюджетная общеобразовательное учреждение города Севастополя "Средняя общеобразовательная школа № 38 имени Н.В. Челнокова"</t>
  </si>
  <si>
    <t>Полищук Галина Ивановна</t>
  </si>
  <si>
    <t>Новикова Ольга Владимировна</t>
  </si>
  <si>
    <t>Алина</t>
  </si>
  <si>
    <t>Витальевна</t>
  </si>
  <si>
    <t>Государственная бюджетная общеобразовательное учреждение города Севастополя "Гимназия № 1 имени А.С. Пушкина"</t>
  </si>
  <si>
    <t>Романовна</t>
  </si>
  <si>
    <t>Елена</t>
  </si>
  <si>
    <t>Вадимовна</t>
  </si>
  <si>
    <t>Сергей</t>
  </si>
  <si>
    <t>Государственная бюджетная общеобразовательное учреждение города Севастополя "Билингвальная гимназия № 2"</t>
  </si>
  <si>
    <t>Гончарова Елена Сергеевна</t>
  </si>
  <si>
    <t>Государственное бюджетное образовательное учреждение города Севастополя «Севастопольский политехнический лицей»</t>
  </si>
  <si>
    <t>Кол-во баллов за апелляцию      1 тур</t>
  </si>
  <si>
    <t>Кол-во баллов за апелляцию      2 тур</t>
  </si>
  <si>
    <t>Рейтинговая таблица результатов регионального этапа всероссийской олимпиады школьников в 2020/21 учебном году в городе Севастополе</t>
  </si>
  <si>
    <t>Харчук</t>
  </si>
  <si>
    <t>Ткач</t>
  </si>
  <si>
    <t>Анатольевна</t>
  </si>
  <si>
    <t>Глазкова</t>
  </si>
  <si>
    <t>Кира</t>
  </si>
  <si>
    <t>Журавлёва</t>
  </si>
  <si>
    <t xml:space="preserve">Елизавета </t>
  </si>
  <si>
    <t>Валериевна</t>
  </si>
  <si>
    <t>Бурмистрова</t>
  </si>
  <si>
    <t>Борисова</t>
  </si>
  <si>
    <t>Александра</t>
  </si>
  <si>
    <t>Базанов</t>
  </si>
  <si>
    <t>Михайлович</t>
  </si>
  <si>
    <t>Четверикова</t>
  </si>
  <si>
    <t>Альбина</t>
  </si>
  <si>
    <t>Янышева</t>
  </si>
  <si>
    <t>Чахая</t>
  </si>
  <si>
    <t>Зейналов</t>
  </si>
  <si>
    <t>Александр</t>
  </si>
  <si>
    <t>Игоревич</t>
  </si>
  <si>
    <t>Кузьмин</t>
  </si>
  <si>
    <t>Чирков</t>
  </si>
  <si>
    <t>Ярослав</t>
  </si>
  <si>
    <t>Алексеевич</t>
  </si>
  <si>
    <t xml:space="preserve">Мацишин </t>
  </si>
  <si>
    <t>Константиновна</t>
  </si>
  <si>
    <t>Ерин</t>
  </si>
  <si>
    <t>Ян</t>
  </si>
  <si>
    <t>Андреевич</t>
  </si>
  <si>
    <t>Пермякова Марина Игоревна</t>
  </si>
  <si>
    <t>Доломанова Елена Владимировна</t>
  </si>
  <si>
    <t>Задорожная Галина Ивановна</t>
  </si>
  <si>
    <t>Кондратенко Андрей Владимирович</t>
  </si>
  <si>
    <t>Рукавицина Светлана Владимировна</t>
  </si>
  <si>
    <t>Лозина Елена Леонидовна</t>
  </si>
  <si>
    <t>Фесенко Юлия Владимировна</t>
  </si>
  <si>
    <t>Мирошниченко Наталья Васильевна</t>
  </si>
  <si>
    <t>Шумейко Маргарита Янисовна</t>
  </si>
  <si>
    <t>Кобзарь Татьяна Михайловна</t>
  </si>
  <si>
    <t>Бондаренко</t>
  </si>
  <si>
    <t>Никита</t>
  </si>
  <si>
    <t>Лысаковская</t>
  </si>
  <si>
    <t>Чернышова</t>
  </si>
  <si>
    <t>Геннадьевна</t>
  </si>
  <si>
    <t>Шмиголь</t>
  </si>
  <si>
    <t>Таисия</t>
  </si>
  <si>
    <t>Федорова</t>
  </si>
  <si>
    <t>Виолетта</t>
  </si>
  <si>
    <t>Аюпов</t>
  </si>
  <si>
    <t>Руслан</t>
  </si>
  <si>
    <t>Эдуардович</t>
  </si>
  <si>
    <t>Внуков</t>
  </si>
  <si>
    <t>Сидоренко Маргарита Алексеевна</t>
  </si>
  <si>
    <t>Плотникова Ольга Юрьевна</t>
  </si>
  <si>
    <t>Кравченко Валерий Никоваевич</t>
  </si>
  <si>
    <t>Барановская</t>
  </si>
  <si>
    <t>Карина</t>
  </si>
  <si>
    <t>Георгиевна</t>
  </si>
  <si>
    <t>Павленко</t>
  </si>
  <si>
    <t>Медведева</t>
  </si>
  <si>
    <t>Диана</t>
  </si>
  <si>
    <t xml:space="preserve">Бурдынюк </t>
  </si>
  <si>
    <t>Игорь</t>
  </si>
  <si>
    <t>Алфиренко</t>
  </si>
  <si>
    <t>Ангелина</t>
  </si>
  <si>
    <t>Переверзев</t>
  </si>
  <si>
    <t>Глеб</t>
  </si>
  <si>
    <t>Коваленко</t>
  </si>
  <si>
    <t>Олеся</t>
  </si>
  <si>
    <t>Игоревна</t>
  </si>
  <si>
    <t xml:space="preserve">Кочура </t>
  </si>
  <si>
    <t xml:space="preserve">Владислав </t>
  </si>
  <si>
    <t>Собкович</t>
  </si>
  <si>
    <t>Юлия</t>
  </si>
  <si>
    <t>Богданова</t>
  </si>
  <si>
    <t>Черченко</t>
  </si>
  <si>
    <t>Тохтамыш</t>
  </si>
  <si>
    <t>Ивановна</t>
  </si>
  <si>
    <t>Танюк</t>
  </si>
  <si>
    <t>Ломоносова</t>
  </si>
  <si>
    <t>Симонов</t>
  </si>
  <si>
    <t>Валерьевич</t>
  </si>
  <si>
    <t>Рыбалко</t>
  </si>
  <si>
    <t>Вадим</t>
  </si>
  <si>
    <t>Кошкер</t>
  </si>
  <si>
    <t>Ольга</t>
  </si>
  <si>
    <t>Пархоменко</t>
  </si>
  <si>
    <t>Крупкина</t>
  </si>
  <si>
    <t xml:space="preserve">Симонова </t>
  </si>
  <si>
    <t>Гончарова</t>
  </si>
  <si>
    <t>Еременко</t>
  </si>
  <si>
    <t>Рыжкова</t>
  </si>
  <si>
    <t>Алексеев</t>
  </si>
  <si>
    <t>Даниил</t>
  </si>
  <si>
    <t>Витальевич</t>
  </si>
  <si>
    <t>Заичко Елена Станиславовна</t>
  </si>
  <si>
    <t>Зарипова Гюзель Расиховна</t>
  </si>
  <si>
    <t>Ганиева Венера Аджиасановна</t>
  </si>
  <si>
    <t>Мержевицкая Татьяна Александровна</t>
  </si>
  <si>
    <t>Чугунова Людмила Петровна</t>
  </si>
  <si>
    <t>Шевченко Александр Афанасьевич</t>
  </si>
  <si>
    <t>Смирнова Любовь Васильевна</t>
  </si>
  <si>
    <t>Шевченко Александр  Афанасьевич</t>
  </si>
  <si>
    <t>Суханова Анастасия Юрьевна</t>
  </si>
  <si>
    <t>Дементьева Светлана Вячеславовна</t>
  </si>
  <si>
    <t>Ксения</t>
  </si>
  <si>
    <t>Первичный балл за 1 тур</t>
  </si>
  <si>
    <t xml:space="preserve">Итоговый балл за 1 тур </t>
  </si>
  <si>
    <t>Всего за 1 тур</t>
  </si>
  <si>
    <t>Всего баллов        за 2 тур</t>
  </si>
  <si>
    <t>Первичный  балл за 2 тур</t>
  </si>
  <si>
    <t>Итоговый балл за 2 тур</t>
  </si>
  <si>
    <t>Всего баллов за 1 тур</t>
  </si>
  <si>
    <t>Первичный балл за 2 тур</t>
  </si>
  <si>
    <t>Итоговый балл за 1 тур</t>
  </si>
  <si>
    <t xml:space="preserve">Государственная бюджетная общеобразовательное учреждение города Севастополя "Инженерная школа" </t>
  </si>
  <si>
    <t>Государственная бюджетная общеобразовательное учреждение города Севастополя Средняя общеобразовательная школа № 41</t>
  </si>
  <si>
    <t>Государственная бюджетная общеобразовательное учреждение города Севастополя "Средняя общеобразовательная школа № 48"</t>
  </si>
  <si>
    <t>Государственная бюджетная общеобразовательное учреждение города Севастополя "Образоваательный центр имени В.Д. Ревякина"</t>
  </si>
  <si>
    <t>Государственная бюджетная общеобразовательное учреждение города Севастополя Средняя общеобразовательная школа № 54 имени Ю.А. Гагарина</t>
  </si>
  <si>
    <t>Государственная бюджетная общеобразовательное учреждение города Севастополя "Гимназия № 10"</t>
  </si>
  <si>
    <t>Государственная бюджетная общеобразовательное учреждение города Севастополя "Средняя общеобразовательная школа № 39"</t>
  </si>
  <si>
    <t>Государственная бюджетная общеобразовательное учреждение города Севастополя "средняя общеобразовательная школа № 13 имени трижды Героя Советского Союза Александра Ивановича Покрышкина"</t>
  </si>
  <si>
    <t>Государственная бюджетная общеобразовательное учреждение города Севастополя "Среденяя общеобразовательная школа № 23 имени Б.А. Кучера"</t>
  </si>
  <si>
    <t xml:space="preserve">Государственная бюджетная общеобразовательное учреждение города Севастополя " Средняя общеобразовательная школа № 22 имени Н.А. Острякова" </t>
  </si>
  <si>
    <t>Государственная бюджетная общеобразовательное учреждение города Севастополя "Средняя общеобразовательная школа № 45 с углубленным изучением испанского языка им. В.И. Соколова"</t>
  </si>
  <si>
    <t xml:space="preserve">Государственная бюджетная общеобразовательное учреждение города Севастополя "Средняя общеобразовательная школа № 37" </t>
  </si>
  <si>
    <t>Государственная бюджетная общеобразовательное учреждение города Севастополя "Средняя общеобразовательная школа № 44 имени В.В. Ходырева"</t>
  </si>
  <si>
    <t>Государственная бюджетная общеобразовательное учреждение города Севастополя Средняя общеобразовательная школа № 32 имени Л.В. Бобковой</t>
  </si>
  <si>
    <t>Государственная бюджетная общеобразовательное учреждение города Севастополя Средняя общеобразовательная школа № 26 имени Е.М. Бакуниной</t>
  </si>
  <si>
    <t>Севастопольский филиал ФГКОУ "Санкт-Петербургский кадетский корпус Следственного комитета Российской федерации"</t>
  </si>
  <si>
    <t xml:space="preserve">Дата рождения </t>
  </si>
  <si>
    <t xml:space="preserve">Гражданство </t>
  </si>
  <si>
    <t>Дата рождения</t>
  </si>
  <si>
    <t>РФ</t>
  </si>
  <si>
    <t>Рф</t>
  </si>
  <si>
    <t>Захарова Елена Николаевна             Кобзарь Татьяна Михайловна</t>
  </si>
  <si>
    <t>Никифорова Светлана Витальевна             Короткова Виктория Витальевна</t>
  </si>
  <si>
    <t>Анна Станиславовна</t>
  </si>
  <si>
    <t>призёр</t>
  </si>
  <si>
    <t>участник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</si>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</sst>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4" fillId="0" borderId="0"/>
    <xf numFmtId="164" fontId="5" fillId="0" borderId="0" applyBorder="0" applyProtection="0"/>
    <xf numFmtId="0" fontId="10" fillId="3" borderId="0" applyNumberFormat="0" applyBorder="0" applyAlignment="0" applyProtection="0"/>
  </cellStyleXfs>
  <cellXfs count="74">
    <xf numFmtId="0" fontId="0" fillId="0" borderId="0" xfId="0"/>
    <xf numFmtId="0" fontId="1" fillId="0" borderId="0" xfId="0" applyFont="1" applyProtection="1"/>
    <xf numFmtId="0" fontId="0" fillId="0" borderId="0" xfId="0" applyFont="1" applyAlignment="1" applyProtection="1">
      <alignment vertical="top"/>
    </xf>
    <xf numFmtId="0" fontId="0" fillId="0" borderId="0" xfId="0" applyFont="1" applyAlignment="1" applyProtection="1">
      <alignment horizontal="center" vertical="top"/>
    </xf>
    <xf numFmtId="0" fontId="0" fillId="0" borderId="0" xfId="0" applyFont="1" applyAlignment="1" applyProtection="1">
      <alignment horizontal="left" vertical="top"/>
    </xf>
    <xf numFmtId="0" fontId="3" fillId="0" borderId="0" xfId="0" applyFont="1" applyProtection="1"/>
    <xf numFmtId="0" fontId="0" fillId="0" borderId="1" xfId="0" applyFont="1" applyBorder="1" applyAlignment="1" applyProtection="1">
      <alignment horizontal="center" vertical="top"/>
    </xf>
    <xf numFmtId="0" fontId="0" fillId="0" borderId="6" xfId="0" applyFont="1" applyBorder="1" applyAlignment="1">
      <alignment horizontal="center" vertical="center" wrapText="1"/>
    </xf>
    <xf numFmtId="0" fontId="3" fillId="0" borderId="1" xfId="0" applyFont="1" applyBorder="1" applyProtection="1"/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7" fillId="0" borderId="0" xfId="0" applyFont="1" applyProtection="1"/>
    <xf numFmtId="0" fontId="2" fillId="0" borderId="0" xfId="0" applyFont="1" applyBorder="1" applyAlignment="1" applyProtection="1">
      <alignment horizontal="center" vertical="top"/>
    </xf>
    <xf numFmtId="0" fontId="3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 vertical="top"/>
    </xf>
    <xf numFmtId="0" fontId="1" fillId="0" borderId="1" xfId="0" applyFont="1" applyBorder="1" applyProtection="1"/>
    <xf numFmtId="0" fontId="0" fillId="0" borderId="1" xfId="0" applyFont="1" applyBorder="1" applyAlignment="1" applyProtection="1">
      <alignment horizontal="center" vertical="center"/>
    </xf>
    <xf numFmtId="0" fontId="3" fillId="0" borderId="7" xfId="0" applyFont="1" applyBorder="1" applyProtection="1"/>
    <xf numFmtId="0" fontId="3" fillId="0" borderId="0" xfId="0" applyFont="1" applyBorder="1" applyProtection="1"/>
    <xf numFmtId="0" fontId="0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1" fillId="0" borderId="0" xfId="0" applyFont="1" applyBorder="1" applyProtection="1"/>
    <xf numFmtId="0" fontId="11" fillId="2" borderId="1" xfId="3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65" fontId="0" fillId="0" borderId="1" xfId="0" applyNumberFormat="1" applyFont="1" applyBorder="1" applyAlignment="1" applyProtection="1">
      <alignment horizontal="center" vertical="top"/>
    </xf>
    <xf numFmtId="165" fontId="0" fillId="0" borderId="1" xfId="0" applyNumberFormat="1" applyFont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1" fillId="2" borderId="1" xfId="3" applyFont="1" applyFill="1" applyBorder="1" applyAlignment="1">
      <alignment horizontal="left" vertical="center"/>
    </xf>
    <xf numFmtId="49" fontId="0" fillId="2" borderId="1" xfId="0" applyNumberFormat="1" applyFill="1" applyBorder="1" applyAlignment="1">
      <alignment vertical="center"/>
    </xf>
    <xf numFmtId="0" fontId="0" fillId="0" borderId="0" xfId="0" applyFont="1" applyAlignment="1" applyProtection="1">
      <alignment horizontal="left" vertical="top"/>
    </xf>
    <xf numFmtId="0" fontId="11" fillId="2" borderId="1" xfId="3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11" fillId="2" borderId="1" xfId="3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/>
    </xf>
    <xf numFmtId="14" fontId="1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" fontId="0" fillId="2" borderId="1" xfId="0" applyNumberFormat="1" applyFill="1" applyBorder="1" applyAlignment="1">
      <alignment horizontal="center" vertical="center"/>
    </xf>
    <xf numFmtId="2" fontId="0" fillId="0" borderId="1" xfId="0" applyNumberFormat="1" applyFont="1" applyBorder="1" applyAlignment="1" applyProtection="1">
      <alignment horizontal="center" vertical="center"/>
    </xf>
    <xf numFmtId="1" fontId="3" fillId="0" borderId="1" xfId="0" applyNumberFormat="1" applyFont="1" applyBorder="1" applyAlignment="1" applyProtection="1">
      <alignment vertical="center"/>
    </xf>
    <xf numFmtId="1" fontId="3" fillId="0" borderId="1" xfId="0" applyNumberFormat="1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 applyProtection="1">
      <alignment horizontal="left" vertical="top"/>
    </xf>
    <xf numFmtId="0" fontId="0" fillId="0" borderId="0" xfId="0" applyFont="1" applyAlignment="1" applyProtection="1">
      <alignment horizontal="left" vertical="top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4">
    <cellStyle name="Excel Built-in Normal" xfId="2" xr:uid="{00000000-0005-0000-0000-000000000000}"/>
    <cellStyle name="Обычный" xfId="0" builtinId="0"/>
    <cellStyle name="Обычный 2" xfId="1" xr:uid="{00000000-0005-0000-0000-000002000000}"/>
    <cellStyle name="Хороший" xfId="3" builtinId="2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57"/>
  <sheetViews>
    <sheetView topLeftCell="H4" zoomScale="80" zoomScaleNormal="80" workbookViewId="0">
      <selection activeCell="AM9" sqref="AM9"/>
    </sheetView>
  </sheetViews>
  <sheetFormatPr defaultColWidth="9.140625" defaultRowHeight="18.75" x14ac:dyDescent="0.3"/>
  <cols>
    <col min="1" max="1" width="4.42578125" style="1" customWidth="1"/>
    <col min="2" max="2" width="18.140625" style="1" customWidth="1"/>
    <col min="3" max="3" width="15" style="1" customWidth="1"/>
    <col min="4" max="4" width="17.140625" style="1" customWidth="1"/>
    <col min="5" max="6" width="17.140625" style="50" customWidth="1"/>
    <col min="7" max="7" width="45.7109375" style="1" customWidth="1"/>
    <col min="8" max="8" width="11.28515625" style="1" customWidth="1"/>
    <col min="9" max="9" width="18.5703125" style="1" customWidth="1"/>
    <col min="10" max="10" width="8" style="1" customWidth="1"/>
    <col min="11" max="11" width="7.42578125" style="1" customWidth="1"/>
    <col min="12" max="12" width="8.140625" style="1" customWidth="1"/>
    <col min="13" max="13" width="7.85546875" style="1" customWidth="1"/>
    <col min="14" max="17" width="14.42578125" style="1" customWidth="1"/>
    <col min="18" max="18" width="5.5703125" style="1" customWidth="1"/>
    <col min="19" max="26" width="5.28515625" style="1" customWidth="1"/>
    <col min="27" max="27" width="5.5703125" style="1" customWidth="1"/>
    <col min="28" max="30" width="5.28515625" style="1" hidden="1" customWidth="1"/>
    <col min="31" max="31" width="8.140625" style="1" hidden="1" customWidth="1"/>
    <col min="32" max="32" width="9.85546875" style="1" hidden="1" customWidth="1"/>
    <col min="33" max="36" width="14.42578125" style="1" customWidth="1"/>
    <col min="37" max="37" width="11.85546875" style="1" customWidth="1"/>
    <col min="38" max="38" width="20" style="14" customWidth="1"/>
    <col min="39" max="39" width="40" style="1" customWidth="1"/>
    <col min="40" max="16384" width="9.140625" style="1"/>
  </cols>
  <sheetData>
    <row r="1" spans="1:39" s="5" customFormat="1" ht="15" x14ac:dyDescent="0.25">
      <c r="A1" s="67" t="s">
        <v>10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</row>
    <row r="2" spans="1:39" s="11" customFormat="1" ht="26.25" x14ac:dyDescent="0.4">
      <c r="A2" s="69" t="s">
        <v>76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</row>
    <row r="3" spans="1:39" s="11" customFormat="1" ht="26.25" x14ac:dyDescent="0.4">
      <c r="A3" s="70" t="s">
        <v>13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</row>
    <row r="4" spans="1:39" s="5" customFormat="1" ht="1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0"/>
      <c r="P4" s="10"/>
      <c r="Q4" s="10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10"/>
      <c r="AL4" s="12"/>
      <c r="AM4" s="10"/>
    </row>
    <row r="5" spans="1:39" s="5" customFormat="1" ht="53.25" customHeight="1" x14ac:dyDescent="0.25">
      <c r="A5" s="72" t="s">
        <v>5</v>
      </c>
      <c r="B5" s="64" t="s">
        <v>0</v>
      </c>
      <c r="C5" s="72" t="s">
        <v>1</v>
      </c>
      <c r="D5" s="64" t="s">
        <v>2</v>
      </c>
      <c r="E5" s="60" t="s">
        <v>208</v>
      </c>
      <c r="F5" s="60" t="s">
        <v>209</v>
      </c>
      <c r="G5" s="64" t="s">
        <v>9</v>
      </c>
      <c r="H5" s="64" t="s">
        <v>3</v>
      </c>
      <c r="I5" s="64" t="s">
        <v>4</v>
      </c>
      <c r="J5" s="62" t="s">
        <v>11</v>
      </c>
      <c r="K5" s="63"/>
      <c r="L5" s="63"/>
      <c r="M5" s="73"/>
      <c r="N5" s="60" t="s">
        <v>183</v>
      </c>
      <c r="O5" s="60" t="s">
        <v>184</v>
      </c>
      <c r="P5" s="60" t="s">
        <v>74</v>
      </c>
      <c r="Q5" s="60" t="s">
        <v>185</v>
      </c>
      <c r="R5" s="62" t="s">
        <v>12</v>
      </c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0" t="s">
        <v>187</v>
      </c>
      <c r="AH5" s="60" t="s">
        <v>188</v>
      </c>
      <c r="AI5" s="60" t="s">
        <v>75</v>
      </c>
      <c r="AJ5" s="60" t="s">
        <v>186</v>
      </c>
      <c r="AK5" s="65" t="s">
        <v>6</v>
      </c>
      <c r="AL5" s="65" t="s">
        <v>7</v>
      </c>
      <c r="AM5" s="60" t="s">
        <v>8</v>
      </c>
    </row>
    <row r="6" spans="1:39" s="5" customFormat="1" ht="30" customHeight="1" x14ac:dyDescent="0.25">
      <c r="A6" s="65"/>
      <c r="B6" s="65"/>
      <c r="C6" s="65"/>
      <c r="D6" s="65"/>
      <c r="E6" s="61"/>
      <c r="F6" s="61"/>
      <c r="G6" s="65"/>
      <c r="H6" s="65"/>
      <c r="I6" s="65"/>
      <c r="J6" s="7">
        <v>1</v>
      </c>
      <c r="K6" s="21">
        <v>2</v>
      </c>
      <c r="L6" s="21">
        <v>3</v>
      </c>
      <c r="M6" s="7">
        <v>4</v>
      </c>
      <c r="N6" s="66"/>
      <c r="O6" s="66"/>
      <c r="P6" s="61"/>
      <c r="Q6" s="66"/>
      <c r="R6" s="7">
        <v>1</v>
      </c>
      <c r="S6" s="22">
        <v>2</v>
      </c>
      <c r="T6" s="22">
        <v>3</v>
      </c>
      <c r="U6" s="22">
        <v>4</v>
      </c>
      <c r="V6" s="22">
        <v>5</v>
      </c>
      <c r="W6" s="22">
        <v>6</v>
      </c>
      <c r="X6" s="22">
        <v>7</v>
      </c>
      <c r="Y6" s="22">
        <v>8</v>
      </c>
      <c r="Z6" s="22">
        <v>9</v>
      </c>
      <c r="AA6" s="16">
        <v>10</v>
      </c>
      <c r="AB6" s="3"/>
      <c r="AC6" s="3"/>
      <c r="AD6" s="3"/>
      <c r="AE6" s="3"/>
      <c r="AF6" s="3"/>
      <c r="AG6" s="61"/>
      <c r="AH6" s="61"/>
      <c r="AI6" s="66"/>
      <c r="AJ6" s="66"/>
      <c r="AK6" s="71"/>
      <c r="AL6" s="71"/>
      <c r="AM6" s="66"/>
    </row>
    <row r="7" spans="1:39" s="5" customFormat="1" ht="60" x14ac:dyDescent="0.25">
      <c r="A7" s="16">
        <v>1</v>
      </c>
      <c r="B7" s="31" t="s">
        <v>77</v>
      </c>
      <c r="C7" s="31" t="s">
        <v>64</v>
      </c>
      <c r="D7" s="31" t="s">
        <v>69</v>
      </c>
      <c r="E7" s="48">
        <v>38931</v>
      </c>
      <c r="F7" s="32" t="s">
        <v>211</v>
      </c>
      <c r="G7" s="23" t="s">
        <v>194</v>
      </c>
      <c r="H7" s="16">
        <v>9</v>
      </c>
      <c r="I7" s="16">
        <v>9</v>
      </c>
      <c r="J7" s="16">
        <v>3</v>
      </c>
      <c r="K7" s="16">
        <v>1</v>
      </c>
      <c r="L7" s="16">
        <v>0</v>
      </c>
      <c r="M7" s="16">
        <v>3</v>
      </c>
      <c r="N7" s="16">
        <f t="shared" ref="N7:N21" si="0">SUM(J7:M7)</f>
        <v>7</v>
      </c>
      <c r="O7" s="38">
        <f t="shared" ref="O7:O21" si="1">(N7/12)*100</f>
        <v>58.333333333333336</v>
      </c>
      <c r="P7" s="16"/>
      <c r="Q7" s="16"/>
      <c r="R7" s="16">
        <v>1</v>
      </c>
      <c r="S7" s="16">
        <v>1</v>
      </c>
      <c r="T7" s="16">
        <v>2</v>
      </c>
      <c r="U7" s="16">
        <v>0</v>
      </c>
      <c r="V7" s="16">
        <v>1</v>
      </c>
      <c r="W7" s="16">
        <v>2</v>
      </c>
      <c r="X7" s="16">
        <v>2</v>
      </c>
      <c r="Y7" s="16">
        <v>0</v>
      </c>
      <c r="Z7" s="16">
        <v>9</v>
      </c>
      <c r="AA7" s="16">
        <v>3</v>
      </c>
      <c r="AB7" s="16"/>
      <c r="AC7" s="16"/>
      <c r="AD7" s="16"/>
      <c r="AE7" s="16"/>
      <c r="AF7" s="16"/>
      <c r="AG7" s="16">
        <f t="shared" ref="AG7:AG21" si="2">SUM(R7:AA7)</f>
        <v>21</v>
      </c>
      <c r="AH7" s="38">
        <f>(AG7/45)*100</f>
        <v>46.666666666666664</v>
      </c>
      <c r="AI7" s="16"/>
      <c r="AJ7" s="16"/>
      <c r="AK7" s="58">
        <f t="shared" ref="AK7:AK21" si="3">O7+AH7</f>
        <v>105</v>
      </c>
      <c r="AL7" s="20" t="s">
        <v>216</v>
      </c>
      <c r="AM7" s="28" t="s">
        <v>106</v>
      </c>
    </row>
    <row r="8" spans="1:39" s="5" customFormat="1" ht="91.5" customHeight="1" x14ac:dyDescent="0.25">
      <c r="A8" s="16">
        <v>2</v>
      </c>
      <c r="B8" s="31" t="s">
        <v>80</v>
      </c>
      <c r="C8" s="31" t="s">
        <v>81</v>
      </c>
      <c r="D8" s="31" t="s">
        <v>60</v>
      </c>
      <c r="E8" s="48">
        <v>38745</v>
      </c>
      <c r="F8" s="32" t="s">
        <v>211</v>
      </c>
      <c r="G8" s="25" t="s">
        <v>29</v>
      </c>
      <c r="H8" s="16">
        <v>9</v>
      </c>
      <c r="I8" s="16">
        <v>9</v>
      </c>
      <c r="J8" s="16">
        <v>2</v>
      </c>
      <c r="K8" s="16">
        <v>0</v>
      </c>
      <c r="L8" s="16">
        <v>1</v>
      </c>
      <c r="M8" s="16">
        <v>2</v>
      </c>
      <c r="N8" s="16">
        <f t="shared" si="0"/>
        <v>5</v>
      </c>
      <c r="O8" s="38">
        <f t="shared" si="1"/>
        <v>41.666666666666671</v>
      </c>
      <c r="P8" s="16"/>
      <c r="Q8" s="16"/>
      <c r="R8" s="16">
        <v>4</v>
      </c>
      <c r="S8" s="16">
        <v>1</v>
      </c>
      <c r="T8" s="16">
        <v>3</v>
      </c>
      <c r="U8" s="16">
        <v>2</v>
      </c>
      <c r="V8" s="16">
        <v>2</v>
      </c>
      <c r="W8" s="16">
        <v>2</v>
      </c>
      <c r="X8" s="16">
        <v>2</v>
      </c>
      <c r="Y8" s="16">
        <v>0</v>
      </c>
      <c r="Z8" s="16">
        <v>8</v>
      </c>
      <c r="AA8" s="16">
        <v>3</v>
      </c>
      <c r="AB8" s="16"/>
      <c r="AC8" s="16"/>
      <c r="AD8" s="16"/>
      <c r="AE8" s="16"/>
      <c r="AF8" s="16"/>
      <c r="AG8" s="16">
        <f t="shared" si="2"/>
        <v>27</v>
      </c>
      <c r="AH8" s="38">
        <f t="shared" ref="AH8:AH21" si="4">(AG8/45)*100</f>
        <v>60</v>
      </c>
      <c r="AI8" s="16"/>
      <c r="AJ8" s="16"/>
      <c r="AK8" s="58">
        <f t="shared" si="3"/>
        <v>101.66666666666667</v>
      </c>
      <c r="AL8" s="20" t="s">
        <v>216</v>
      </c>
      <c r="AM8" s="28" t="s">
        <v>30</v>
      </c>
    </row>
    <row r="9" spans="1:39" s="5" customFormat="1" ht="73.5" customHeight="1" x14ac:dyDescent="0.25">
      <c r="A9" s="16">
        <v>3</v>
      </c>
      <c r="B9" s="39" t="s">
        <v>85</v>
      </c>
      <c r="C9" s="39" t="s">
        <v>40</v>
      </c>
      <c r="D9" s="39" t="s">
        <v>33</v>
      </c>
      <c r="E9" s="51">
        <v>38743</v>
      </c>
      <c r="F9" s="35" t="s">
        <v>211</v>
      </c>
      <c r="G9" s="23" t="s">
        <v>196</v>
      </c>
      <c r="H9" s="16">
        <v>9</v>
      </c>
      <c r="I9" s="16">
        <v>9</v>
      </c>
      <c r="J9" s="16">
        <v>2</v>
      </c>
      <c r="K9" s="16">
        <v>1</v>
      </c>
      <c r="L9" s="16">
        <v>0</v>
      </c>
      <c r="M9" s="16">
        <v>1</v>
      </c>
      <c r="N9" s="16">
        <f t="shared" si="0"/>
        <v>4</v>
      </c>
      <c r="O9" s="38">
        <f t="shared" si="1"/>
        <v>33.333333333333329</v>
      </c>
      <c r="P9" s="16"/>
      <c r="Q9" s="16"/>
      <c r="R9" s="16">
        <v>3</v>
      </c>
      <c r="S9" s="16">
        <v>0</v>
      </c>
      <c r="T9" s="16">
        <v>2</v>
      </c>
      <c r="U9" s="16">
        <v>4</v>
      </c>
      <c r="V9" s="16">
        <v>2</v>
      </c>
      <c r="W9" s="16">
        <v>2</v>
      </c>
      <c r="X9" s="16">
        <v>3</v>
      </c>
      <c r="Y9" s="16">
        <v>0</v>
      </c>
      <c r="Z9" s="16">
        <v>9</v>
      </c>
      <c r="AA9" s="16">
        <v>5</v>
      </c>
      <c r="AB9" s="16"/>
      <c r="AC9" s="16"/>
      <c r="AD9" s="16"/>
      <c r="AE9" s="16"/>
      <c r="AF9" s="16"/>
      <c r="AG9" s="16">
        <f t="shared" si="2"/>
        <v>30</v>
      </c>
      <c r="AH9" s="38">
        <f t="shared" si="4"/>
        <v>66.666666666666657</v>
      </c>
      <c r="AI9" s="16"/>
      <c r="AJ9" s="16"/>
      <c r="AK9" s="58">
        <f t="shared" si="3"/>
        <v>99.999999999999986</v>
      </c>
      <c r="AL9" s="20" t="s">
        <v>216</v>
      </c>
      <c r="AM9" s="31" t="s">
        <v>109</v>
      </c>
    </row>
    <row r="10" spans="1:39" s="5" customFormat="1" ht="70.5" customHeight="1" x14ac:dyDescent="0.25">
      <c r="A10" s="16">
        <v>4</v>
      </c>
      <c r="B10" s="44" t="s">
        <v>78</v>
      </c>
      <c r="C10" s="44" t="s">
        <v>182</v>
      </c>
      <c r="D10" s="44" t="s">
        <v>79</v>
      </c>
      <c r="E10" s="49">
        <v>38627</v>
      </c>
      <c r="F10" s="47" t="s">
        <v>212</v>
      </c>
      <c r="G10" s="30" t="s">
        <v>193</v>
      </c>
      <c r="H10" s="16">
        <v>9</v>
      </c>
      <c r="I10" s="16">
        <v>9</v>
      </c>
      <c r="J10" s="16">
        <v>2</v>
      </c>
      <c r="K10" s="16">
        <v>0</v>
      </c>
      <c r="L10" s="16">
        <v>0</v>
      </c>
      <c r="M10" s="16">
        <v>3</v>
      </c>
      <c r="N10" s="16">
        <f t="shared" si="0"/>
        <v>5</v>
      </c>
      <c r="O10" s="38">
        <f t="shared" si="1"/>
        <v>41.666666666666671</v>
      </c>
      <c r="P10" s="16"/>
      <c r="Q10" s="16"/>
      <c r="R10" s="16">
        <v>2</v>
      </c>
      <c r="S10" s="16">
        <v>0</v>
      </c>
      <c r="T10" s="16">
        <v>3</v>
      </c>
      <c r="U10" s="16">
        <v>2</v>
      </c>
      <c r="V10" s="16">
        <v>2</v>
      </c>
      <c r="W10" s="16">
        <v>2</v>
      </c>
      <c r="X10" s="16">
        <v>2</v>
      </c>
      <c r="Y10" s="16">
        <v>0</v>
      </c>
      <c r="Z10" s="16">
        <v>7</v>
      </c>
      <c r="AA10" s="16">
        <v>1</v>
      </c>
      <c r="AB10" s="16"/>
      <c r="AC10" s="16"/>
      <c r="AD10" s="16"/>
      <c r="AE10" s="16"/>
      <c r="AF10" s="16"/>
      <c r="AG10" s="16">
        <f t="shared" si="2"/>
        <v>21</v>
      </c>
      <c r="AH10" s="38">
        <f t="shared" si="4"/>
        <v>46.666666666666664</v>
      </c>
      <c r="AI10" s="16"/>
      <c r="AJ10" s="16"/>
      <c r="AK10" s="58">
        <f t="shared" si="3"/>
        <v>88.333333333333343</v>
      </c>
      <c r="AL10" s="20" t="s">
        <v>217</v>
      </c>
      <c r="AM10" s="44" t="s">
        <v>107</v>
      </c>
    </row>
    <row r="11" spans="1:39" s="5" customFormat="1" ht="60" x14ac:dyDescent="0.25">
      <c r="A11" s="16">
        <v>5</v>
      </c>
      <c r="B11" s="31" t="s">
        <v>94</v>
      </c>
      <c r="C11" s="31" t="s">
        <v>95</v>
      </c>
      <c r="D11" s="31" t="s">
        <v>96</v>
      </c>
      <c r="E11" s="48">
        <v>39199</v>
      </c>
      <c r="F11" s="32" t="s">
        <v>211</v>
      </c>
      <c r="G11" s="23" t="s">
        <v>198</v>
      </c>
      <c r="H11" s="16">
        <v>9</v>
      </c>
      <c r="I11" s="16">
        <v>9</v>
      </c>
      <c r="J11" s="16">
        <v>0</v>
      </c>
      <c r="K11" s="16">
        <v>1</v>
      </c>
      <c r="L11" s="16">
        <v>0</v>
      </c>
      <c r="M11" s="16">
        <v>1</v>
      </c>
      <c r="N11" s="16">
        <f t="shared" si="0"/>
        <v>2</v>
      </c>
      <c r="O11" s="38">
        <f t="shared" si="1"/>
        <v>16.666666666666664</v>
      </c>
      <c r="P11" s="16"/>
      <c r="Q11" s="16"/>
      <c r="R11" s="16">
        <v>4</v>
      </c>
      <c r="S11" s="16">
        <v>1</v>
      </c>
      <c r="T11" s="16">
        <v>3</v>
      </c>
      <c r="U11" s="16">
        <v>3</v>
      </c>
      <c r="V11" s="16">
        <v>2</v>
      </c>
      <c r="W11" s="16">
        <v>2</v>
      </c>
      <c r="X11" s="16">
        <v>2</v>
      </c>
      <c r="Y11" s="16">
        <v>2</v>
      </c>
      <c r="Z11" s="16">
        <v>9</v>
      </c>
      <c r="AA11" s="16">
        <v>4</v>
      </c>
      <c r="AB11" s="16"/>
      <c r="AC11" s="16"/>
      <c r="AD11" s="16"/>
      <c r="AE11" s="16"/>
      <c r="AF11" s="16"/>
      <c r="AG11" s="16">
        <f t="shared" si="2"/>
        <v>32</v>
      </c>
      <c r="AH11" s="38">
        <f t="shared" si="4"/>
        <v>71.111111111111114</v>
      </c>
      <c r="AI11" s="16"/>
      <c r="AJ11" s="16"/>
      <c r="AK11" s="58">
        <f t="shared" si="3"/>
        <v>87.777777777777771</v>
      </c>
      <c r="AL11" s="20" t="s">
        <v>217</v>
      </c>
      <c r="AM11" s="53" t="s">
        <v>214</v>
      </c>
    </row>
    <row r="12" spans="1:39" s="5" customFormat="1" ht="75" x14ac:dyDescent="0.25">
      <c r="A12" s="16">
        <v>6</v>
      </c>
      <c r="B12" s="31" t="s">
        <v>88</v>
      </c>
      <c r="C12" s="45" t="s">
        <v>14</v>
      </c>
      <c r="D12" s="31" t="s">
        <v>89</v>
      </c>
      <c r="E12" s="48">
        <v>38694</v>
      </c>
      <c r="F12" s="32" t="s">
        <v>211</v>
      </c>
      <c r="G12" s="33" t="s">
        <v>202</v>
      </c>
      <c r="H12" s="16">
        <v>9</v>
      </c>
      <c r="I12" s="16">
        <v>9</v>
      </c>
      <c r="J12" s="16">
        <v>0</v>
      </c>
      <c r="K12" s="16">
        <v>1</v>
      </c>
      <c r="L12" s="16">
        <v>1</v>
      </c>
      <c r="M12" s="16">
        <v>1</v>
      </c>
      <c r="N12" s="16">
        <f t="shared" si="0"/>
        <v>3</v>
      </c>
      <c r="O12" s="38">
        <f t="shared" si="1"/>
        <v>25</v>
      </c>
      <c r="P12" s="16"/>
      <c r="Q12" s="16"/>
      <c r="R12" s="16">
        <v>2</v>
      </c>
      <c r="S12" s="16">
        <v>1</v>
      </c>
      <c r="T12" s="16">
        <v>3</v>
      </c>
      <c r="U12" s="16">
        <v>3</v>
      </c>
      <c r="V12" s="16">
        <v>2</v>
      </c>
      <c r="W12" s="16">
        <v>2</v>
      </c>
      <c r="X12" s="16">
        <v>2</v>
      </c>
      <c r="Y12" s="16">
        <v>0</v>
      </c>
      <c r="Z12" s="16">
        <v>9</v>
      </c>
      <c r="AA12" s="16">
        <v>3</v>
      </c>
      <c r="AB12" s="16"/>
      <c r="AC12" s="16"/>
      <c r="AD12" s="16"/>
      <c r="AE12" s="16"/>
      <c r="AF12" s="16"/>
      <c r="AG12" s="16">
        <f t="shared" si="2"/>
        <v>27</v>
      </c>
      <c r="AH12" s="38">
        <f t="shared" si="4"/>
        <v>60</v>
      </c>
      <c r="AI12" s="16"/>
      <c r="AJ12" s="16"/>
      <c r="AK12" s="58">
        <f t="shared" si="3"/>
        <v>85</v>
      </c>
      <c r="AL12" s="20" t="s">
        <v>217</v>
      </c>
      <c r="AM12" s="28" t="s">
        <v>111</v>
      </c>
    </row>
    <row r="13" spans="1:39" s="5" customFormat="1" ht="60" x14ac:dyDescent="0.25">
      <c r="A13" s="16">
        <v>7</v>
      </c>
      <c r="B13" s="44" t="s">
        <v>90</v>
      </c>
      <c r="C13" s="44" t="s">
        <v>91</v>
      </c>
      <c r="D13" s="44" t="s">
        <v>33</v>
      </c>
      <c r="E13" s="49">
        <v>38849</v>
      </c>
      <c r="F13" s="47" t="s">
        <v>211</v>
      </c>
      <c r="G13" s="25" t="s">
        <v>22</v>
      </c>
      <c r="H13" s="16">
        <v>9</v>
      </c>
      <c r="I13" s="16">
        <v>9</v>
      </c>
      <c r="J13" s="16">
        <v>0</v>
      </c>
      <c r="K13" s="16">
        <v>1</v>
      </c>
      <c r="L13" s="16">
        <v>0</v>
      </c>
      <c r="M13" s="16">
        <v>2</v>
      </c>
      <c r="N13" s="16">
        <f t="shared" si="0"/>
        <v>3</v>
      </c>
      <c r="O13" s="38">
        <f t="shared" si="1"/>
        <v>25</v>
      </c>
      <c r="P13" s="16"/>
      <c r="Q13" s="16"/>
      <c r="R13" s="16">
        <v>4</v>
      </c>
      <c r="S13" s="16">
        <v>1</v>
      </c>
      <c r="T13" s="16">
        <v>1</v>
      </c>
      <c r="U13" s="16">
        <v>2</v>
      </c>
      <c r="V13" s="16">
        <v>2</v>
      </c>
      <c r="W13" s="16">
        <v>2</v>
      </c>
      <c r="X13" s="16">
        <v>1</v>
      </c>
      <c r="Y13" s="16">
        <v>0</v>
      </c>
      <c r="Z13" s="16">
        <v>6</v>
      </c>
      <c r="AA13" s="16">
        <v>3</v>
      </c>
      <c r="AB13" s="16"/>
      <c r="AC13" s="16"/>
      <c r="AD13" s="16"/>
      <c r="AE13" s="16"/>
      <c r="AF13" s="16"/>
      <c r="AG13" s="16">
        <f t="shared" si="2"/>
        <v>22</v>
      </c>
      <c r="AH13" s="38">
        <f t="shared" si="4"/>
        <v>48.888888888888886</v>
      </c>
      <c r="AI13" s="16"/>
      <c r="AJ13" s="16"/>
      <c r="AK13" s="58">
        <f t="shared" si="3"/>
        <v>73.888888888888886</v>
      </c>
      <c r="AL13" s="20" t="s">
        <v>217</v>
      </c>
      <c r="AM13" s="44" t="s">
        <v>23</v>
      </c>
    </row>
    <row r="14" spans="1:39" s="5" customFormat="1" ht="75" x14ac:dyDescent="0.25">
      <c r="A14" s="16">
        <v>8</v>
      </c>
      <c r="B14" s="44" t="s">
        <v>101</v>
      </c>
      <c r="C14" s="44" t="s">
        <v>32</v>
      </c>
      <c r="D14" s="44" t="s">
        <v>102</v>
      </c>
      <c r="E14" s="49">
        <v>38875</v>
      </c>
      <c r="F14" s="47" t="s">
        <v>211</v>
      </c>
      <c r="G14" s="30" t="s">
        <v>199</v>
      </c>
      <c r="H14" s="16">
        <v>9</v>
      </c>
      <c r="I14" s="16">
        <v>9</v>
      </c>
      <c r="J14" s="16">
        <v>0</v>
      </c>
      <c r="K14" s="16">
        <v>1</v>
      </c>
      <c r="L14" s="16">
        <v>1</v>
      </c>
      <c r="M14" s="16">
        <v>1</v>
      </c>
      <c r="N14" s="16">
        <f t="shared" si="0"/>
        <v>3</v>
      </c>
      <c r="O14" s="38">
        <f t="shared" si="1"/>
        <v>25</v>
      </c>
      <c r="P14" s="16"/>
      <c r="Q14" s="16"/>
      <c r="R14" s="16">
        <v>1</v>
      </c>
      <c r="S14" s="16">
        <v>1</v>
      </c>
      <c r="T14" s="16">
        <v>2</v>
      </c>
      <c r="U14" s="16">
        <v>3</v>
      </c>
      <c r="V14" s="16">
        <v>1</v>
      </c>
      <c r="W14" s="16">
        <v>2</v>
      </c>
      <c r="X14" s="16">
        <v>2</v>
      </c>
      <c r="Y14" s="16">
        <v>0</v>
      </c>
      <c r="Z14" s="16">
        <v>7</v>
      </c>
      <c r="AA14" s="16">
        <v>3</v>
      </c>
      <c r="AB14" s="16"/>
      <c r="AC14" s="16"/>
      <c r="AD14" s="16"/>
      <c r="AE14" s="16"/>
      <c r="AF14" s="16"/>
      <c r="AG14" s="16">
        <f t="shared" si="2"/>
        <v>22</v>
      </c>
      <c r="AH14" s="38">
        <f t="shared" si="4"/>
        <v>48.888888888888886</v>
      </c>
      <c r="AI14" s="16"/>
      <c r="AJ14" s="16"/>
      <c r="AK14" s="58">
        <f t="shared" si="3"/>
        <v>73.888888888888886</v>
      </c>
      <c r="AL14" s="20" t="s">
        <v>217</v>
      </c>
      <c r="AM14" s="44" t="s">
        <v>114</v>
      </c>
    </row>
    <row r="15" spans="1:39" s="5" customFormat="1" ht="60" x14ac:dyDescent="0.25">
      <c r="A15" s="16">
        <v>9</v>
      </c>
      <c r="B15" s="28" t="s">
        <v>103</v>
      </c>
      <c r="C15" s="28" t="s">
        <v>104</v>
      </c>
      <c r="D15" s="28" t="s">
        <v>105</v>
      </c>
      <c r="E15" s="48">
        <v>38641</v>
      </c>
      <c r="F15" s="32" t="s">
        <v>211</v>
      </c>
      <c r="G15" s="23" t="s">
        <v>200</v>
      </c>
      <c r="H15" s="16">
        <v>9</v>
      </c>
      <c r="I15" s="16">
        <v>9</v>
      </c>
      <c r="J15" s="16">
        <v>2</v>
      </c>
      <c r="K15" s="16">
        <v>0</v>
      </c>
      <c r="L15" s="16">
        <v>0</v>
      </c>
      <c r="M15" s="16">
        <v>0</v>
      </c>
      <c r="N15" s="16">
        <f t="shared" si="0"/>
        <v>2</v>
      </c>
      <c r="O15" s="38">
        <f t="shared" si="1"/>
        <v>16.666666666666664</v>
      </c>
      <c r="P15" s="16"/>
      <c r="Q15" s="16"/>
      <c r="R15" s="16">
        <v>2</v>
      </c>
      <c r="S15" s="16">
        <v>1</v>
      </c>
      <c r="T15" s="16">
        <v>2</v>
      </c>
      <c r="U15" s="16">
        <v>3</v>
      </c>
      <c r="V15" s="16">
        <v>2</v>
      </c>
      <c r="W15" s="16">
        <v>2</v>
      </c>
      <c r="X15" s="16">
        <v>2</v>
      </c>
      <c r="Y15" s="16">
        <v>0</v>
      </c>
      <c r="Z15" s="16">
        <v>6</v>
      </c>
      <c r="AA15" s="16">
        <v>3</v>
      </c>
      <c r="AB15" s="16"/>
      <c r="AC15" s="16"/>
      <c r="AD15" s="16"/>
      <c r="AE15" s="16"/>
      <c r="AF15" s="16"/>
      <c r="AG15" s="16">
        <f t="shared" si="2"/>
        <v>23</v>
      </c>
      <c r="AH15" s="38">
        <f t="shared" si="4"/>
        <v>51.111111111111107</v>
      </c>
      <c r="AI15" s="16"/>
      <c r="AJ15" s="16"/>
      <c r="AK15" s="58">
        <f t="shared" si="3"/>
        <v>67.777777777777771</v>
      </c>
      <c r="AL15" s="20" t="s">
        <v>217</v>
      </c>
      <c r="AM15" s="52" t="s">
        <v>213</v>
      </c>
    </row>
    <row r="16" spans="1:39" s="5" customFormat="1" ht="45" x14ac:dyDescent="0.25">
      <c r="A16" s="16">
        <v>10</v>
      </c>
      <c r="B16" s="44" t="s">
        <v>86</v>
      </c>
      <c r="C16" s="44" t="s">
        <v>87</v>
      </c>
      <c r="D16" s="44" t="s">
        <v>60</v>
      </c>
      <c r="E16" s="49">
        <v>38797</v>
      </c>
      <c r="F16" s="47" t="s">
        <v>211</v>
      </c>
      <c r="G16" s="30" t="s">
        <v>197</v>
      </c>
      <c r="H16" s="16">
        <v>9</v>
      </c>
      <c r="I16" s="16">
        <v>9</v>
      </c>
      <c r="J16" s="16">
        <v>0</v>
      </c>
      <c r="K16" s="16">
        <v>1</v>
      </c>
      <c r="L16" s="16">
        <v>0</v>
      </c>
      <c r="M16" s="16">
        <v>1</v>
      </c>
      <c r="N16" s="16">
        <f t="shared" si="0"/>
        <v>2</v>
      </c>
      <c r="O16" s="38">
        <f t="shared" si="1"/>
        <v>16.666666666666664</v>
      </c>
      <c r="P16" s="16"/>
      <c r="Q16" s="16"/>
      <c r="R16" s="16">
        <v>1</v>
      </c>
      <c r="S16" s="16">
        <v>1</v>
      </c>
      <c r="T16" s="16">
        <v>3</v>
      </c>
      <c r="U16" s="16">
        <v>5</v>
      </c>
      <c r="V16" s="16">
        <v>1</v>
      </c>
      <c r="W16" s="16">
        <v>2</v>
      </c>
      <c r="X16" s="16">
        <v>0</v>
      </c>
      <c r="Y16" s="16">
        <v>0</v>
      </c>
      <c r="Z16" s="16">
        <v>9</v>
      </c>
      <c r="AA16" s="16">
        <v>0</v>
      </c>
      <c r="AB16" s="16"/>
      <c r="AC16" s="16"/>
      <c r="AD16" s="16"/>
      <c r="AE16" s="16"/>
      <c r="AF16" s="16"/>
      <c r="AG16" s="16">
        <f t="shared" si="2"/>
        <v>22</v>
      </c>
      <c r="AH16" s="38">
        <f t="shared" si="4"/>
        <v>48.888888888888886</v>
      </c>
      <c r="AI16" s="16"/>
      <c r="AJ16" s="16"/>
      <c r="AK16" s="58">
        <f t="shared" si="3"/>
        <v>65.555555555555543</v>
      </c>
      <c r="AL16" s="20" t="s">
        <v>217</v>
      </c>
      <c r="AM16" s="44" t="s">
        <v>110</v>
      </c>
    </row>
    <row r="17" spans="1:39" s="5" customFormat="1" ht="45" x14ac:dyDescent="0.25">
      <c r="A17" s="16">
        <v>11</v>
      </c>
      <c r="B17" s="39" t="s">
        <v>93</v>
      </c>
      <c r="C17" s="39" t="s">
        <v>87</v>
      </c>
      <c r="D17" s="39" t="s">
        <v>33</v>
      </c>
      <c r="E17" s="51">
        <v>38788</v>
      </c>
      <c r="F17" s="35" t="s">
        <v>211</v>
      </c>
      <c r="G17" s="23" t="s">
        <v>71</v>
      </c>
      <c r="H17" s="16">
        <v>9</v>
      </c>
      <c r="I17" s="16">
        <v>9</v>
      </c>
      <c r="J17" s="16">
        <v>0</v>
      </c>
      <c r="K17" s="16">
        <v>1</v>
      </c>
      <c r="L17" s="16">
        <v>0</v>
      </c>
      <c r="M17" s="16">
        <v>2</v>
      </c>
      <c r="N17" s="16">
        <f t="shared" si="0"/>
        <v>3</v>
      </c>
      <c r="O17" s="38">
        <f t="shared" si="1"/>
        <v>25</v>
      </c>
      <c r="P17" s="16"/>
      <c r="Q17" s="16"/>
      <c r="R17" s="16">
        <v>3</v>
      </c>
      <c r="S17" s="16">
        <v>1</v>
      </c>
      <c r="T17" s="16">
        <v>0</v>
      </c>
      <c r="U17" s="16">
        <v>0</v>
      </c>
      <c r="V17" s="16">
        <v>1</v>
      </c>
      <c r="W17" s="16">
        <v>2</v>
      </c>
      <c r="X17" s="16">
        <v>0</v>
      </c>
      <c r="Y17" s="16">
        <v>0</v>
      </c>
      <c r="Z17" s="16">
        <v>9</v>
      </c>
      <c r="AA17" s="16">
        <v>2</v>
      </c>
      <c r="AB17" s="16"/>
      <c r="AC17" s="16"/>
      <c r="AD17" s="16"/>
      <c r="AE17" s="16"/>
      <c r="AF17" s="16"/>
      <c r="AG17" s="16">
        <f t="shared" si="2"/>
        <v>18</v>
      </c>
      <c r="AH17" s="38">
        <f t="shared" si="4"/>
        <v>40</v>
      </c>
      <c r="AI17" s="16"/>
      <c r="AJ17" s="16"/>
      <c r="AK17" s="58">
        <f t="shared" si="3"/>
        <v>65</v>
      </c>
      <c r="AL17" s="20" t="s">
        <v>217</v>
      </c>
      <c r="AM17" s="31" t="s">
        <v>113</v>
      </c>
    </row>
    <row r="18" spans="1:39" s="5" customFormat="1" ht="60" x14ac:dyDescent="0.25">
      <c r="A18" s="16">
        <v>12</v>
      </c>
      <c r="B18" s="44" t="s">
        <v>82</v>
      </c>
      <c r="C18" s="44" t="s">
        <v>83</v>
      </c>
      <c r="D18" s="44" t="s">
        <v>84</v>
      </c>
      <c r="E18" s="49">
        <v>38915</v>
      </c>
      <c r="F18" s="47" t="s">
        <v>211</v>
      </c>
      <c r="G18" s="30" t="s">
        <v>195</v>
      </c>
      <c r="H18" s="16">
        <v>9</v>
      </c>
      <c r="I18" s="16">
        <v>9</v>
      </c>
      <c r="J18" s="16">
        <v>0</v>
      </c>
      <c r="K18" s="16">
        <v>1</v>
      </c>
      <c r="L18" s="16">
        <v>0</v>
      </c>
      <c r="M18" s="16">
        <v>0</v>
      </c>
      <c r="N18" s="16">
        <f t="shared" si="0"/>
        <v>1</v>
      </c>
      <c r="O18" s="38">
        <f t="shared" si="1"/>
        <v>8.3333333333333321</v>
      </c>
      <c r="P18" s="16"/>
      <c r="Q18" s="16"/>
      <c r="R18" s="16">
        <v>4</v>
      </c>
      <c r="S18" s="16">
        <v>1</v>
      </c>
      <c r="T18" s="16">
        <v>2</v>
      </c>
      <c r="U18" s="16">
        <v>1</v>
      </c>
      <c r="V18" s="16">
        <v>1</v>
      </c>
      <c r="W18" s="16">
        <v>1</v>
      </c>
      <c r="X18" s="16">
        <v>3</v>
      </c>
      <c r="Y18" s="16">
        <v>0</v>
      </c>
      <c r="Z18" s="16">
        <v>7</v>
      </c>
      <c r="AA18" s="16">
        <v>5</v>
      </c>
      <c r="AB18" s="16"/>
      <c r="AC18" s="16"/>
      <c r="AD18" s="16"/>
      <c r="AE18" s="16"/>
      <c r="AF18" s="16"/>
      <c r="AG18" s="16">
        <f t="shared" si="2"/>
        <v>25</v>
      </c>
      <c r="AH18" s="38">
        <f t="shared" si="4"/>
        <v>55.555555555555557</v>
      </c>
      <c r="AI18" s="16"/>
      <c r="AJ18" s="16"/>
      <c r="AK18" s="58">
        <f t="shared" si="3"/>
        <v>63.888888888888886</v>
      </c>
      <c r="AL18" s="20" t="s">
        <v>217</v>
      </c>
      <c r="AM18" s="44" t="s">
        <v>108</v>
      </c>
    </row>
    <row r="19" spans="1:39" s="5" customFormat="1" ht="60" x14ac:dyDescent="0.25">
      <c r="A19" s="16">
        <v>13</v>
      </c>
      <c r="B19" s="31" t="s">
        <v>92</v>
      </c>
      <c r="C19" s="31" t="s">
        <v>17</v>
      </c>
      <c r="D19" s="31" t="s">
        <v>33</v>
      </c>
      <c r="E19" s="48">
        <v>38624</v>
      </c>
      <c r="F19" s="32" t="s">
        <v>211</v>
      </c>
      <c r="G19" s="19" t="s">
        <v>66</v>
      </c>
      <c r="H19" s="16">
        <v>9</v>
      </c>
      <c r="I19" s="16">
        <v>9</v>
      </c>
      <c r="J19" s="16"/>
      <c r="K19" s="16"/>
      <c r="L19" s="16"/>
      <c r="M19" s="16"/>
      <c r="N19" s="16">
        <f t="shared" si="0"/>
        <v>0</v>
      </c>
      <c r="O19" s="38">
        <f t="shared" si="1"/>
        <v>0</v>
      </c>
      <c r="P19" s="16"/>
      <c r="Q19" s="16"/>
      <c r="R19" s="16">
        <v>4</v>
      </c>
      <c r="S19" s="16">
        <v>0</v>
      </c>
      <c r="T19" s="16">
        <v>2</v>
      </c>
      <c r="U19" s="16">
        <v>3</v>
      </c>
      <c r="V19" s="16">
        <v>2</v>
      </c>
      <c r="W19" s="16">
        <v>2</v>
      </c>
      <c r="X19" s="16">
        <v>1</v>
      </c>
      <c r="Y19" s="16">
        <v>0</v>
      </c>
      <c r="Z19" s="16">
        <v>9</v>
      </c>
      <c r="AA19" s="16">
        <v>5</v>
      </c>
      <c r="AB19" s="16"/>
      <c r="AC19" s="16"/>
      <c r="AD19" s="16"/>
      <c r="AE19" s="16"/>
      <c r="AF19" s="16"/>
      <c r="AG19" s="16">
        <f t="shared" si="2"/>
        <v>28</v>
      </c>
      <c r="AH19" s="38">
        <f t="shared" si="4"/>
        <v>62.222222222222221</v>
      </c>
      <c r="AI19" s="16"/>
      <c r="AJ19" s="16"/>
      <c r="AK19" s="58">
        <f t="shared" si="3"/>
        <v>62.222222222222221</v>
      </c>
      <c r="AL19" s="20" t="s">
        <v>217</v>
      </c>
      <c r="AM19" s="28" t="s">
        <v>112</v>
      </c>
    </row>
    <row r="20" spans="1:39" s="5" customFormat="1" ht="60" x14ac:dyDescent="0.25">
      <c r="A20" s="16">
        <v>14</v>
      </c>
      <c r="B20" s="31" t="s">
        <v>97</v>
      </c>
      <c r="C20" s="31" t="s">
        <v>70</v>
      </c>
      <c r="D20" s="31" t="s">
        <v>89</v>
      </c>
      <c r="E20" s="48">
        <v>38744</v>
      </c>
      <c r="F20" s="32" t="s">
        <v>211</v>
      </c>
      <c r="G20" s="19" t="s">
        <v>66</v>
      </c>
      <c r="H20" s="16">
        <v>9</v>
      </c>
      <c r="I20" s="16">
        <v>9</v>
      </c>
      <c r="J20" s="16"/>
      <c r="K20" s="16"/>
      <c r="L20" s="16"/>
      <c r="M20" s="16"/>
      <c r="N20" s="16">
        <f t="shared" si="0"/>
        <v>0</v>
      </c>
      <c r="O20" s="38">
        <f t="shared" si="1"/>
        <v>0</v>
      </c>
      <c r="P20" s="16"/>
      <c r="Q20" s="16"/>
      <c r="R20" s="16">
        <v>4</v>
      </c>
      <c r="S20" s="16">
        <v>1</v>
      </c>
      <c r="T20" s="16">
        <v>2</v>
      </c>
      <c r="U20" s="16">
        <v>3</v>
      </c>
      <c r="V20" s="16">
        <v>2</v>
      </c>
      <c r="W20" s="16">
        <v>2</v>
      </c>
      <c r="X20" s="16">
        <v>2</v>
      </c>
      <c r="Y20" s="16">
        <v>0</v>
      </c>
      <c r="Z20" s="16">
        <v>8</v>
      </c>
      <c r="AA20" s="16">
        <v>3</v>
      </c>
      <c r="AB20" s="16"/>
      <c r="AC20" s="16"/>
      <c r="AD20" s="16"/>
      <c r="AE20" s="16"/>
      <c r="AF20" s="16"/>
      <c r="AG20" s="16">
        <f t="shared" si="2"/>
        <v>27</v>
      </c>
      <c r="AH20" s="38">
        <f t="shared" si="4"/>
        <v>60</v>
      </c>
      <c r="AI20" s="16"/>
      <c r="AJ20" s="16"/>
      <c r="AK20" s="58">
        <f t="shared" si="3"/>
        <v>60</v>
      </c>
      <c r="AL20" s="20" t="s">
        <v>217</v>
      </c>
      <c r="AM20" s="28" t="s">
        <v>112</v>
      </c>
    </row>
    <row r="21" spans="1:39" s="5" customFormat="1" ht="60" x14ac:dyDescent="0.25">
      <c r="A21" s="16">
        <v>15</v>
      </c>
      <c r="B21" s="31" t="s">
        <v>98</v>
      </c>
      <c r="C21" s="31" t="s">
        <v>99</v>
      </c>
      <c r="D21" s="31" t="s">
        <v>100</v>
      </c>
      <c r="E21" s="48">
        <v>38557</v>
      </c>
      <c r="F21" s="32" t="s">
        <v>211</v>
      </c>
      <c r="G21" s="19" t="s">
        <v>66</v>
      </c>
      <c r="H21" s="16">
        <v>9</v>
      </c>
      <c r="I21" s="16">
        <v>9</v>
      </c>
      <c r="J21" s="16"/>
      <c r="K21" s="16"/>
      <c r="L21" s="16"/>
      <c r="M21" s="16"/>
      <c r="N21" s="16">
        <f t="shared" si="0"/>
        <v>0</v>
      </c>
      <c r="O21" s="38">
        <f t="shared" si="1"/>
        <v>0</v>
      </c>
      <c r="P21" s="16"/>
      <c r="Q21" s="16"/>
      <c r="R21" s="16">
        <v>3</v>
      </c>
      <c r="S21" s="16">
        <v>1</v>
      </c>
      <c r="T21" s="16">
        <v>3</v>
      </c>
      <c r="U21" s="16">
        <v>2</v>
      </c>
      <c r="V21" s="16">
        <v>2</v>
      </c>
      <c r="W21" s="16">
        <v>2</v>
      </c>
      <c r="X21" s="16">
        <v>2</v>
      </c>
      <c r="Y21" s="16">
        <v>0</v>
      </c>
      <c r="Z21" s="16">
        <v>9</v>
      </c>
      <c r="AA21" s="16">
        <v>2</v>
      </c>
      <c r="AB21" s="16"/>
      <c r="AC21" s="16"/>
      <c r="AD21" s="16"/>
      <c r="AE21" s="16"/>
      <c r="AF21" s="16"/>
      <c r="AG21" s="16">
        <f t="shared" si="2"/>
        <v>26</v>
      </c>
      <c r="AH21" s="38">
        <f t="shared" si="4"/>
        <v>57.777777777777771</v>
      </c>
      <c r="AI21" s="16"/>
      <c r="AJ21" s="16"/>
      <c r="AK21" s="58">
        <f t="shared" si="3"/>
        <v>57.777777777777771</v>
      </c>
      <c r="AL21" s="20" t="s">
        <v>217</v>
      </c>
      <c r="AM21" s="28" t="s">
        <v>112</v>
      </c>
    </row>
    <row r="22" spans="1:39" s="5" customFormat="1" ht="15" x14ac:dyDescent="0.25">
      <c r="A22" s="3"/>
      <c r="B22" s="4"/>
      <c r="C22" s="4"/>
      <c r="D22" s="4"/>
      <c r="E22" s="3"/>
      <c r="F22" s="3"/>
      <c r="G22" s="3"/>
      <c r="H22" s="3"/>
      <c r="I22" s="3"/>
      <c r="J22" s="3"/>
      <c r="K22" s="3"/>
      <c r="L22" s="3"/>
      <c r="M22" s="3"/>
      <c r="N22" s="3"/>
      <c r="O22" s="37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L22" s="13"/>
    </row>
    <row r="23" spans="1:39" s="5" customFormat="1" ht="15" x14ac:dyDescent="0.25">
      <c r="A23" s="3"/>
      <c r="B23" s="4"/>
      <c r="C23" s="4"/>
      <c r="D23" s="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L23" s="13"/>
    </row>
    <row r="24" spans="1:39" s="5" customFormat="1" ht="15" x14ac:dyDescent="0.25">
      <c r="A24" s="3"/>
      <c r="B24" s="4"/>
      <c r="C24" s="4"/>
      <c r="D24" s="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L24" s="13"/>
    </row>
    <row r="25" spans="1:39" s="5" customFormat="1" ht="15" x14ac:dyDescent="0.25">
      <c r="A25" s="3"/>
      <c r="B25" s="4"/>
      <c r="C25" s="4"/>
      <c r="D25" s="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L25" s="13"/>
    </row>
    <row r="26" spans="1:39" s="5" customFormat="1" ht="15" x14ac:dyDescent="0.25">
      <c r="A26" s="3"/>
      <c r="B26" s="4"/>
      <c r="C26" s="4"/>
      <c r="D26" s="4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L26" s="13"/>
    </row>
    <row r="27" spans="1:39" s="5" customFormat="1" ht="15" x14ac:dyDescent="0.25">
      <c r="A27" s="3"/>
      <c r="B27" s="4"/>
      <c r="C27" s="4"/>
      <c r="D27" s="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L27" s="13"/>
    </row>
    <row r="28" spans="1:39" s="5" customFormat="1" ht="15" x14ac:dyDescent="0.25">
      <c r="A28" s="3"/>
      <c r="B28" s="4"/>
      <c r="C28" s="4"/>
      <c r="D28" s="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L28" s="13"/>
    </row>
    <row r="29" spans="1:39" s="5" customFormat="1" ht="15" x14ac:dyDescent="0.25">
      <c r="A29" s="3"/>
      <c r="B29" s="4"/>
      <c r="C29" s="4"/>
      <c r="D29" s="4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L29" s="13"/>
    </row>
    <row r="30" spans="1:39" s="5" customFormat="1" ht="15" x14ac:dyDescent="0.25">
      <c r="A30" s="3"/>
      <c r="B30" s="4"/>
      <c r="C30" s="4"/>
      <c r="D30" s="4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L30" s="13"/>
    </row>
    <row r="31" spans="1:39" s="5" customFormat="1" ht="15" x14ac:dyDescent="0.25">
      <c r="A31" s="3"/>
      <c r="B31" s="4"/>
      <c r="C31" s="4"/>
      <c r="D31" s="4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L31" s="13"/>
    </row>
    <row r="32" spans="1:39" s="5" customFormat="1" ht="15" x14ac:dyDescent="0.25">
      <c r="A32" s="3"/>
      <c r="B32" s="4"/>
      <c r="C32" s="4"/>
      <c r="D32" s="4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L32" s="13"/>
    </row>
    <row r="33" spans="1:38" s="5" customFormat="1" ht="15" x14ac:dyDescent="0.25">
      <c r="A33" s="3"/>
      <c r="B33" s="4"/>
      <c r="C33" s="4"/>
      <c r="D33" s="4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L33" s="13"/>
    </row>
    <row r="34" spans="1:38" s="5" customFormat="1" ht="15" x14ac:dyDescent="0.25">
      <c r="A34" s="3"/>
      <c r="B34" s="4"/>
      <c r="C34" s="4"/>
      <c r="D34" s="4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L34" s="13"/>
    </row>
    <row r="35" spans="1:38" s="5" customFormat="1" ht="15" x14ac:dyDescent="0.25">
      <c r="A35" s="3"/>
      <c r="B35" s="4"/>
      <c r="C35" s="4"/>
      <c r="D35" s="4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L35" s="13"/>
    </row>
    <row r="36" spans="1:38" s="5" customFormat="1" ht="15" x14ac:dyDescent="0.25">
      <c r="A36" s="3"/>
      <c r="B36" s="4"/>
      <c r="C36" s="4"/>
      <c r="D36" s="4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L36" s="13"/>
    </row>
    <row r="37" spans="1:38" s="5" customFormat="1" ht="15" x14ac:dyDescent="0.25">
      <c r="A37" s="3"/>
      <c r="B37" s="4"/>
      <c r="C37" s="4"/>
      <c r="D37" s="4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L37" s="13"/>
    </row>
    <row r="38" spans="1:38" s="5" customFormat="1" ht="15" x14ac:dyDescent="0.25">
      <c r="A38" s="3"/>
      <c r="B38" s="4"/>
      <c r="C38" s="4"/>
      <c r="D38" s="4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L38" s="13"/>
    </row>
    <row r="39" spans="1:38" s="5" customFormat="1" ht="15" x14ac:dyDescent="0.25">
      <c r="A39" s="3"/>
      <c r="B39" s="4"/>
      <c r="C39" s="4"/>
      <c r="D39" s="4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L39" s="13"/>
    </row>
    <row r="40" spans="1:38" s="5" customFormat="1" ht="15" x14ac:dyDescent="0.25">
      <c r="A40" s="3"/>
      <c r="B40" s="4"/>
      <c r="C40" s="4"/>
      <c r="D40" s="4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L40" s="13"/>
    </row>
    <row r="41" spans="1:38" s="5" customFormat="1" ht="15" x14ac:dyDescent="0.25">
      <c r="A41" s="3"/>
      <c r="B41" s="4"/>
      <c r="C41" s="4"/>
      <c r="D41" s="4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L41" s="13"/>
    </row>
    <row r="42" spans="1:38" s="5" customFormat="1" ht="15" x14ac:dyDescent="0.25">
      <c r="A42" s="3"/>
      <c r="B42" s="4"/>
      <c r="C42" s="4"/>
      <c r="D42" s="4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L42" s="13"/>
    </row>
    <row r="43" spans="1:38" s="5" customFormat="1" ht="15" x14ac:dyDescent="0.25">
      <c r="A43" s="3"/>
      <c r="B43" s="4"/>
      <c r="C43" s="4"/>
      <c r="D43" s="4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L43" s="13"/>
    </row>
    <row r="44" spans="1:38" s="5" customFormat="1" ht="15" x14ac:dyDescent="0.25">
      <c r="A44" s="3"/>
      <c r="B44" s="4"/>
      <c r="C44" s="4"/>
      <c r="D44" s="4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L44" s="13"/>
    </row>
    <row r="45" spans="1:38" s="5" customFormat="1" ht="15" x14ac:dyDescent="0.25">
      <c r="A45" s="3"/>
      <c r="B45" s="4"/>
      <c r="C45" s="4"/>
      <c r="D45" s="4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L45" s="13"/>
    </row>
    <row r="46" spans="1:38" s="5" customFormat="1" ht="15" x14ac:dyDescent="0.25">
      <c r="A46" s="3"/>
      <c r="B46" s="4"/>
      <c r="C46" s="4"/>
      <c r="D46" s="4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L46" s="13"/>
    </row>
    <row r="47" spans="1:38" s="5" customFormat="1" ht="15" x14ac:dyDescent="0.25">
      <c r="A47" s="3"/>
      <c r="B47" s="4"/>
      <c r="C47" s="4"/>
      <c r="D47" s="4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L47" s="13"/>
    </row>
    <row r="48" spans="1:38" s="5" customFormat="1" ht="15" x14ac:dyDescent="0.25">
      <c r="A48" s="3"/>
      <c r="B48" s="4"/>
      <c r="C48" s="4"/>
      <c r="D48" s="4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L48" s="13"/>
    </row>
    <row r="49" spans="1:38" s="5" customFormat="1" ht="15" x14ac:dyDescent="0.25">
      <c r="A49" s="3"/>
      <c r="B49" s="4"/>
      <c r="C49" s="4"/>
      <c r="D49" s="4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L49" s="13"/>
    </row>
    <row r="50" spans="1:38" s="5" customFormat="1" ht="15" x14ac:dyDescent="0.25">
      <c r="A50" s="3"/>
      <c r="B50" s="4"/>
      <c r="C50" s="4"/>
      <c r="D50" s="4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L50" s="13"/>
    </row>
    <row r="51" spans="1:38" s="5" customFormat="1" ht="15" x14ac:dyDescent="0.25">
      <c r="A51" s="3"/>
      <c r="B51" s="4"/>
      <c r="C51" s="4"/>
      <c r="D51" s="4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L51" s="13"/>
    </row>
    <row r="52" spans="1:38" s="5" customFormat="1" ht="15" x14ac:dyDescent="0.25">
      <c r="A52" s="3"/>
      <c r="B52" s="4"/>
      <c r="C52" s="4"/>
      <c r="D52" s="4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L52" s="13"/>
    </row>
    <row r="53" spans="1:38" s="5" customFormat="1" ht="15" x14ac:dyDescent="0.25">
      <c r="A53" s="3"/>
      <c r="B53" s="4"/>
      <c r="C53" s="4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L53" s="13"/>
    </row>
    <row r="54" spans="1:38" s="5" customFormat="1" ht="15" x14ac:dyDescent="0.25">
      <c r="A54" s="3"/>
      <c r="B54" s="4"/>
      <c r="C54" s="4"/>
      <c r="D54" s="4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L54" s="13"/>
    </row>
    <row r="55" spans="1:38" s="5" customFormat="1" ht="15" x14ac:dyDescent="0.25">
      <c r="A55" s="3"/>
      <c r="B55" s="4"/>
      <c r="C55" s="4"/>
      <c r="D55" s="4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L55" s="13"/>
    </row>
    <row r="56" spans="1:38" s="5" customFormat="1" ht="15" x14ac:dyDescent="0.25">
      <c r="A56" s="3"/>
      <c r="B56" s="4"/>
      <c r="C56" s="4"/>
      <c r="D56" s="4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L56" s="13"/>
    </row>
    <row r="57" spans="1:38" s="5" customFormat="1" ht="15" x14ac:dyDescent="0.25">
      <c r="A57" s="3"/>
      <c r="B57" s="4"/>
      <c r="C57" s="4"/>
      <c r="D57" s="4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L57" s="13"/>
    </row>
    <row r="58" spans="1:38" s="5" customFormat="1" ht="15" x14ac:dyDescent="0.25">
      <c r="A58" s="3"/>
      <c r="B58" s="4"/>
      <c r="C58" s="4"/>
      <c r="D58" s="4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L58" s="13"/>
    </row>
    <row r="59" spans="1:38" s="5" customFormat="1" ht="15" x14ac:dyDescent="0.25">
      <c r="A59" s="3"/>
      <c r="B59" s="4"/>
      <c r="C59" s="4"/>
      <c r="D59" s="4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L59" s="13"/>
    </row>
    <row r="60" spans="1:38" s="5" customFormat="1" ht="15" x14ac:dyDescent="0.25">
      <c r="A60" s="3"/>
      <c r="B60" s="4"/>
      <c r="C60" s="4"/>
      <c r="D60" s="4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L60" s="13"/>
    </row>
    <row r="61" spans="1:38" s="5" customFormat="1" ht="15" x14ac:dyDescent="0.25">
      <c r="A61" s="3"/>
      <c r="B61" s="4"/>
      <c r="C61" s="4"/>
      <c r="D61" s="4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L61" s="13"/>
    </row>
    <row r="62" spans="1:38" s="5" customFormat="1" ht="15" x14ac:dyDescent="0.25">
      <c r="A62" s="3"/>
      <c r="B62" s="4"/>
      <c r="C62" s="4"/>
      <c r="D62" s="4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L62" s="13"/>
    </row>
    <row r="63" spans="1:38" s="5" customFormat="1" ht="15" x14ac:dyDescent="0.25">
      <c r="A63" s="3"/>
      <c r="B63" s="4"/>
      <c r="C63" s="4"/>
      <c r="D63" s="4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L63" s="13"/>
    </row>
    <row r="64" spans="1:38" s="5" customFormat="1" ht="15" x14ac:dyDescent="0.25">
      <c r="A64" s="3"/>
      <c r="B64" s="4"/>
      <c r="C64" s="4"/>
      <c r="D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L64" s="13"/>
    </row>
    <row r="65" spans="1:38" s="5" customFormat="1" ht="15" x14ac:dyDescent="0.25">
      <c r="A65" s="3"/>
      <c r="B65" s="4"/>
      <c r="C65" s="4"/>
      <c r="D65" s="4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L65" s="13"/>
    </row>
    <row r="66" spans="1:38" s="5" customFormat="1" ht="15" x14ac:dyDescent="0.25">
      <c r="A66" s="3"/>
      <c r="B66" s="4"/>
      <c r="C66" s="4"/>
      <c r="D66" s="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L66" s="13"/>
    </row>
    <row r="67" spans="1:38" s="5" customFormat="1" ht="15" x14ac:dyDescent="0.25">
      <c r="A67" s="3"/>
      <c r="B67" s="4"/>
      <c r="C67" s="4"/>
      <c r="D67" s="4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L67" s="13"/>
    </row>
    <row r="68" spans="1:38" s="5" customFormat="1" ht="15" x14ac:dyDescent="0.25">
      <c r="A68" s="3"/>
      <c r="B68" s="4"/>
      <c r="C68" s="4"/>
      <c r="D68" s="4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L68" s="13"/>
    </row>
    <row r="69" spans="1:38" s="5" customFormat="1" ht="15" x14ac:dyDescent="0.25">
      <c r="A69" s="3"/>
      <c r="B69" s="4"/>
      <c r="C69" s="4"/>
      <c r="D69" s="4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L69" s="13"/>
    </row>
    <row r="70" spans="1:38" s="5" customFormat="1" ht="15" x14ac:dyDescent="0.25">
      <c r="A70" s="3"/>
      <c r="B70" s="4"/>
      <c r="C70" s="4"/>
      <c r="D70" s="4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L70" s="13"/>
    </row>
    <row r="71" spans="1:38" s="5" customFormat="1" ht="15" x14ac:dyDescent="0.25">
      <c r="A71" s="3"/>
      <c r="B71" s="4"/>
      <c r="C71" s="4"/>
      <c r="D71" s="4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L71" s="13"/>
    </row>
    <row r="72" spans="1:38" s="5" customFormat="1" ht="15" x14ac:dyDescent="0.25">
      <c r="A72" s="3"/>
      <c r="B72" s="4"/>
      <c r="C72" s="4"/>
      <c r="D72" s="4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L72" s="13"/>
    </row>
    <row r="73" spans="1:38" s="5" customFormat="1" ht="15" x14ac:dyDescent="0.25">
      <c r="A73" s="3"/>
      <c r="B73" s="4"/>
      <c r="C73" s="4"/>
      <c r="D73" s="4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L73" s="13"/>
    </row>
    <row r="74" spans="1:38" s="5" customFormat="1" ht="15" x14ac:dyDescent="0.25">
      <c r="A74" s="3"/>
      <c r="B74" s="4"/>
      <c r="C74" s="4"/>
      <c r="D74" s="4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L74" s="13"/>
    </row>
    <row r="75" spans="1:38" s="5" customFormat="1" ht="15" x14ac:dyDescent="0.25">
      <c r="A75" s="3"/>
      <c r="B75" s="4"/>
      <c r="C75" s="4"/>
      <c r="D75" s="4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L75" s="13"/>
    </row>
    <row r="76" spans="1:38" s="5" customFormat="1" ht="15" x14ac:dyDescent="0.25">
      <c r="A76" s="3"/>
      <c r="B76" s="4"/>
      <c r="C76" s="4"/>
      <c r="D76" s="4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L76" s="13"/>
    </row>
    <row r="77" spans="1:38" s="5" customFormat="1" ht="15" x14ac:dyDescent="0.25">
      <c r="A77" s="3"/>
      <c r="B77" s="4"/>
      <c r="C77" s="4"/>
      <c r="D77" s="4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L77" s="13"/>
    </row>
    <row r="78" spans="1:38" s="5" customFormat="1" ht="15" x14ac:dyDescent="0.25">
      <c r="A78" s="3"/>
      <c r="B78" s="4"/>
      <c r="C78" s="4"/>
      <c r="D78" s="4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L78" s="13"/>
    </row>
    <row r="79" spans="1:38" s="5" customFormat="1" ht="15" x14ac:dyDescent="0.25">
      <c r="A79" s="3"/>
      <c r="B79" s="4"/>
      <c r="C79" s="4"/>
      <c r="D79" s="4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L79" s="13"/>
    </row>
    <row r="80" spans="1:38" s="5" customFormat="1" ht="15" x14ac:dyDescent="0.25">
      <c r="A80" s="3"/>
      <c r="B80" s="4"/>
      <c r="C80" s="4"/>
      <c r="D80" s="4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L80" s="13"/>
    </row>
    <row r="81" spans="1:38" s="5" customFormat="1" ht="15" x14ac:dyDescent="0.25">
      <c r="A81" s="3"/>
      <c r="B81" s="4"/>
      <c r="C81" s="4"/>
      <c r="D81" s="4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L81" s="13"/>
    </row>
    <row r="82" spans="1:38" s="5" customFormat="1" ht="15" x14ac:dyDescent="0.25">
      <c r="A82" s="3"/>
      <c r="B82" s="4"/>
      <c r="C82" s="4"/>
      <c r="D82" s="4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L82" s="13"/>
    </row>
    <row r="83" spans="1:38" s="5" customFormat="1" ht="15" x14ac:dyDescent="0.25">
      <c r="A83" s="3"/>
      <c r="B83" s="4"/>
      <c r="C83" s="4"/>
      <c r="D83" s="4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L83" s="13"/>
    </row>
    <row r="84" spans="1:38" s="5" customFormat="1" ht="15" x14ac:dyDescent="0.25">
      <c r="A84" s="3"/>
      <c r="B84" s="4"/>
      <c r="C84" s="4"/>
      <c r="D84" s="4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L84" s="13"/>
    </row>
    <row r="85" spans="1:38" s="5" customFormat="1" ht="15" x14ac:dyDescent="0.25">
      <c r="A85" s="3"/>
      <c r="B85" s="4"/>
      <c r="C85" s="4"/>
      <c r="D85" s="4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L85" s="13"/>
    </row>
    <row r="86" spans="1:38" s="5" customFormat="1" ht="15" x14ac:dyDescent="0.25">
      <c r="A86" s="3"/>
      <c r="B86" s="4"/>
      <c r="C86" s="4"/>
      <c r="D86" s="4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L86" s="13"/>
    </row>
    <row r="87" spans="1:38" s="5" customFormat="1" ht="15" x14ac:dyDescent="0.25">
      <c r="A87" s="3"/>
      <c r="B87" s="4"/>
      <c r="C87" s="4"/>
      <c r="D87" s="4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L87" s="13"/>
    </row>
    <row r="88" spans="1:38" s="5" customFormat="1" ht="15" x14ac:dyDescent="0.25">
      <c r="A88" s="3"/>
      <c r="B88" s="4"/>
      <c r="C88" s="4"/>
      <c r="D88" s="4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L88" s="13"/>
    </row>
    <row r="89" spans="1:38" s="5" customFormat="1" ht="15" x14ac:dyDescent="0.25">
      <c r="A89" s="3"/>
      <c r="B89" s="4"/>
      <c r="C89" s="4"/>
      <c r="D89" s="4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L89" s="13"/>
    </row>
    <row r="90" spans="1:38" s="5" customFormat="1" ht="15" x14ac:dyDescent="0.25">
      <c r="A90" s="3"/>
      <c r="B90" s="4"/>
      <c r="C90" s="4"/>
      <c r="D90" s="4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L90" s="13"/>
    </row>
    <row r="91" spans="1:38" s="5" customFormat="1" ht="15" x14ac:dyDescent="0.25">
      <c r="A91" s="3"/>
      <c r="B91" s="4"/>
      <c r="C91" s="4"/>
      <c r="D91" s="4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L91" s="13"/>
    </row>
    <row r="92" spans="1:38" s="5" customFormat="1" ht="15" x14ac:dyDescent="0.25">
      <c r="A92" s="3"/>
      <c r="B92" s="4"/>
      <c r="C92" s="4"/>
      <c r="D92" s="4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L92" s="13"/>
    </row>
    <row r="93" spans="1:38" s="5" customFormat="1" ht="15" x14ac:dyDescent="0.25">
      <c r="A93" s="3"/>
      <c r="B93" s="4"/>
      <c r="C93" s="4"/>
      <c r="D93" s="4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L93" s="13"/>
    </row>
    <row r="94" spans="1:38" s="5" customFormat="1" ht="15" x14ac:dyDescent="0.25">
      <c r="A94" s="3"/>
      <c r="B94" s="4"/>
      <c r="C94" s="4"/>
      <c r="D94" s="4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L94" s="13"/>
    </row>
    <row r="95" spans="1:38" s="5" customFormat="1" ht="15" x14ac:dyDescent="0.25">
      <c r="A95" s="3"/>
      <c r="B95" s="4"/>
      <c r="C95" s="4"/>
      <c r="D95" s="4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L95" s="13"/>
    </row>
    <row r="96" spans="1:38" s="5" customFormat="1" ht="15" x14ac:dyDescent="0.25">
      <c r="A96" s="3"/>
      <c r="B96" s="4"/>
      <c r="C96" s="4"/>
      <c r="D96" s="4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L96" s="13"/>
    </row>
    <row r="97" spans="1:38" s="5" customFormat="1" ht="15" x14ac:dyDescent="0.25">
      <c r="A97" s="3"/>
      <c r="B97" s="4"/>
      <c r="C97" s="4"/>
      <c r="D97" s="4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L97" s="13"/>
    </row>
    <row r="98" spans="1:38" s="5" customFormat="1" ht="15" x14ac:dyDescent="0.25">
      <c r="A98" s="3"/>
      <c r="B98" s="4"/>
      <c r="C98" s="4"/>
      <c r="D98" s="4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L98" s="13"/>
    </row>
    <row r="99" spans="1:38" s="5" customFormat="1" ht="15" x14ac:dyDescent="0.25">
      <c r="A99" s="3"/>
      <c r="B99" s="4"/>
      <c r="C99" s="4"/>
      <c r="D99" s="4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L99" s="13"/>
    </row>
    <row r="100" spans="1:38" s="5" customFormat="1" ht="15" x14ac:dyDescent="0.25">
      <c r="A100" s="3"/>
      <c r="B100" s="4"/>
      <c r="C100" s="4"/>
      <c r="D100" s="4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L100" s="13"/>
    </row>
    <row r="101" spans="1:38" s="5" customFormat="1" ht="15" x14ac:dyDescent="0.25">
      <c r="A101" s="3"/>
      <c r="B101" s="4"/>
      <c r="C101" s="4"/>
      <c r="D101" s="4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L101" s="13"/>
    </row>
    <row r="102" spans="1:38" s="5" customFormat="1" ht="15" x14ac:dyDescent="0.25">
      <c r="A102" s="3"/>
      <c r="B102" s="4"/>
      <c r="C102" s="4"/>
      <c r="D102" s="4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L102" s="13"/>
    </row>
    <row r="103" spans="1:38" s="5" customFormat="1" ht="15" x14ac:dyDescent="0.25">
      <c r="A103" s="3"/>
      <c r="B103" s="4"/>
      <c r="C103" s="4"/>
      <c r="D103" s="4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L103" s="13"/>
    </row>
    <row r="104" spans="1:38" s="5" customFormat="1" ht="15" x14ac:dyDescent="0.25">
      <c r="A104" s="3"/>
      <c r="B104" s="4"/>
      <c r="C104" s="4"/>
      <c r="D104" s="4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L104" s="13"/>
    </row>
    <row r="105" spans="1:38" s="5" customFormat="1" ht="15" x14ac:dyDescent="0.25">
      <c r="A105" s="3"/>
      <c r="B105" s="4"/>
      <c r="C105" s="4"/>
      <c r="D105" s="4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L105" s="13"/>
    </row>
    <row r="106" spans="1:38" s="5" customFormat="1" ht="15" x14ac:dyDescent="0.25">
      <c r="A106" s="3"/>
      <c r="B106" s="4"/>
      <c r="C106" s="4"/>
      <c r="D106" s="4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L106" s="13"/>
    </row>
    <row r="107" spans="1:38" s="5" customFormat="1" ht="15" x14ac:dyDescent="0.25">
      <c r="A107" s="3"/>
      <c r="B107" s="4"/>
      <c r="C107" s="4"/>
      <c r="D107" s="4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L107" s="13"/>
    </row>
    <row r="108" spans="1:38" s="5" customFormat="1" ht="15" x14ac:dyDescent="0.25">
      <c r="A108" s="3"/>
      <c r="B108" s="4"/>
      <c r="C108" s="4"/>
      <c r="D108" s="4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L108" s="13"/>
    </row>
    <row r="109" spans="1:38" s="5" customFormat="1" ht="15" x14ac:dyDescent="0.25">
      <c r="A109" s="3"/>
      <c r="B109" s="4"/>
      <c r="C109" s="4"/>
      <c r="D109" s="4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L109" s="13"/>
    </row>
    <row r="110" spans="1:38" s="5" customFormat="1" ht="15" x14ac:dyDescent="0.25">
      <c r="A110" s="3"/>
      <c r="B110" s="4"/>
      <c r="C110" s="4"/>
      <c r="D110" s="4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L110" s="13"/>
    </row>
    <row r="111" spans="1:38" s="5" customFormat="1" ht="15" x14ac:dyDescent="0.25">
      <c r="A111" s="3"/>
      <c r="B111" s="4"/>
      <c r="C111" s="4"/>
      <c r="D111" s="4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L111" s="13"/>
    </row>
    <row r="112" spans="1:38" s="5" customFormat="1" ht="15" x14ac:dyDescent="0.25">
      <c r="A112" s="3"/>
      <c r="B112" s="4"/>
      <c r="C112" s="4"/>
      <c r="D112" s="4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L112" s="13"/>
    </row>
    <row r="113" spans="1:38" s="5" customFormat="1" ht="15" x14ac:dyDescent="0.25">
      <c r="A113" s="3"/>
      <c r="B113" s="4"/>
      <c r="C113" s="4"/>
      <c r="D113" s="4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L113" s="13"/>
    </row>
    <row r="114" spans="1:38" s="5" customFormat="1" ht="15" x14ac:dyDescent="0.25">
      <c r="A114" s="3"/>
      <c r="B114" s="4"/>
      <c r="C114" s="4"/>
      <c r="D114" s="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L114" s="13"/>
    </row>
    <row r="115" spans="1:38" s="5" customFormat="1" ht="15" x14ac:dyDescent="0.25">
      <c r="A115" s="3"/>
      <c r="B115" s="4"/>
      <c r="C115" s="4"/>
      <c r="D115" s="4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L115" s="13"/>
    </row>
    <row r="116" spans="1:38" s="5" customFormat="1" ht="15" x14ac:dyDescent="0.25">
      <c r="A116" s="3"/>
      <c r="B116" s="4"/>
      <c r="C116" s="4"/>
      <c r="D116" s="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L116" s="13"/>
    </row>
    <row r="117" spans="1:38" s="5" customFormat="1" ht="15" x14ac:dyDescent="0.25">
      <c r="A117" s="3"/>
      <c r="B117" s="4"/>
      <c r="C117" s="4"/>
      <c r="D117" s="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L117" s="13"/>
    </row>
    <row r="118" spans="1:38" s="5" customFormat="1" ht="15" x14ac:dyDescent="0.25">
      <c r="A118" s="3"/>
      <c r="B118" s="4"/>
      <c r="C118" s="4"/>
      <c r="D118" s="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L118" s="13"/>
    </row>
    <row r="119" spans="1:38" s="5" customFormat="1" ht="15" x14ac:dyDescent="0.25">
      <c r="A119" s="3"/>
      <c r="B119" s="4"/>
      <c r="C119" s="4"/>
      <c r="D119" s="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L119" s="13"/>
    </row>
    <row r="120" spans="1:38" s="5" customFormat="1" ht="15" x14ac:dyDescent="0.25">
      <c r="A120" s="3"/>
      <c r="B120" s="4"/>
      <c r="C120" s="4"/>
      <c r="D120" s="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L120" s="13"/>
    </row>
    <row r="121" spans="1:38" s="5" customFormat="1" ht="15" x14ac:dyDescent="0.25">
      <c r="A121" s="3"/>
      <c r="B121" s="4"/>
      <c r="C121" s="4"/>
      <c r="D121" s="4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L121" s="13"/>
    </row>
    <row r="122" spans="1:38" s="5" customFormat="1" ht="15" x14ac:dyDescent="0.25">
      <c r="A122" s="3"/>
      <c r="B122" s="4"/>
      <c r="C122" s="4"/>
      <c r="D122" s="4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L122" s="13"/>
    </row>
    <row r="123" spans="1:38" s="5" customFormat="1" ht="15" x14ac:dyDescent="0.25">
      <c r="A123" s="3"/>
      <c r="B123" s="4"/>
      <c r="C123" s="4"/>
      <c r="D123" s="4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L123" s="13"/>
    </row>
    <row r="124" spans="1:38" s="5" customFormat="1" ht="15" x14ac:dyDescent="0.25">
      <c r="A124" s="3"/>
      <c r="B124" s="4"/>
      <c r="C124" s="4"/>
      <c r="D124" s="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L124" s="13"/>
    </row>
    <row r="125" spans="1:38" s="5" customFormat="1" ht="15" x14ac:dyDescent="0.25">
      <c r="A125" s="3"/>
      <c r="B125" s="4"/>
      <c r="C125" s="4"/>
      <c r="D125" s="4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L125" s="13"/>
    </row>
    <row r="126" spans="1:38" s="5" customFormat="1" ht="15" x14ac:dyDescent="0.25">
      <c r="A126" s="3"/>
      <c r="B126" s="4"/>
      <c r="C126" s="4"/>
      <c r="D126" s="4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L126" s="13"/>
    </row>
    <row r="127" spans="1:38" s="5" customFormat="1" ht="15" x14ac:dyDescent="0.25">
      <c r="A127" s="3"/>
      <c r="B127" s="4"/>
      <c r="C127" s="4"/>
      <c r="D127" s="4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L127" s="13"/>
    </row>
    <row r="128" spans="1:38" s="5" customFormat="1" ht="15" x14ac:dyDescent="0.25">
      <c r="A128" s="3"/>
      <c r="B128" s="4"/>
      <c r="C128" s="4"/>
      <c r="D128" s="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L128" s="13"/>
    </row>
    <row r="129" spans="1:38" s="5" customFormat="1" ht="15" x14ac:dyDescent="0.25">
      <c r="A129" s="3"/>
      <c r="B129" s="4"/>
      <c r="C129" s="4"/>
      <c r="D129" s="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L129" s="13"/>
    </row>
    <row r="130" spans="1:38" s="5" customFormat="1" ht="15" x14ac:dyDescent="0.25">
      <c r="A130" s="3"/>
      <c r="B130" s="4"/>
      <c r="C130" s="4"/>
      <c r="D130" s="4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L130" s="13"/>
    </row>
    <row r="131" spans="1:38" s="5" customFormat="1" ht="15" x14ac:dyDescent="0.25">
      <c r="A131" s="3"/>
      <c r="B131" s="4"/>
      <c r="C131" s="4"/>
      <c r="D131" s="4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L131" s="13"/>
    </row>
    <row r="132" spans="1:38" s="5" customFormat="1" ht="15" x14ac:dyDescent="0.25">
      <c r="A132" s="3"/>
      <c r="B132" s="4"/>
      <c r="C132" s="4"/>
      <c r="D132" s="4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L132" s="13"/>
    </row>
    <row r="133" spans="1:38" s="5" customFormat="1" ht="15" x14ac:dyDescent="0.25">
      <c r="A133" s="3"/>
      <c r="B133" s="4"/>
      <c r="C133" s="4"/>
      <c r="D133" s="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L133" s="13"/>
    </row>
    <row r="134" spans="1:38" s="5" customFormat="1" ht="15" x14ac:dyDescent="0.25">
      <c r="A134" s="3"/>
      <c r="B134" s="4"/>
      <c r="C134" s="4"/>
      <c r="D134" s="4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L134" s="13"/>
    </row>
    <row r="135" spans="1:38" s="5" customFormat="1" ht="15" x14ac:dyDescent="0.25">
      <c r="A135" s="3"/>
      <c r="B135" s="4"/>
      <c r="C135" s="4"/>
      <c r="D135" s="4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L135" s="13"/>
    </row>
    <row r="136" spans="1:38" s="5" customFormat="1" ht="15" x14ac:dyDescent="0.25">
      <c r="A136" s="3"/>
      <c r="B136" s="4"/>
      <c r="C136" s="4"/>
      <c r="D136" s="4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L136" s="13"/>
    </row>
    <row r="137" spans="1:38" s="5" customFormat="1" ht="15" x14ac:dyDescent="0.25">
      <c r="A137" s="3"/>
      <c r="B137" s="4"/>
      <c r="C137" s="4"/>
      <c r="D137" s="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L137" s="13"/>
    </row>
    <row r="138" spans="1:38" s="5" customFormat="1" ht="15" x14ac:dyDescent="0.25">
      <c r="A138" s="3"/>
      <c r="B138" s="4"/>
      <c r="C138" s="4"/>
      <c r="D138" s="4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L138" s="13"/>
    </row>
    <row r="139" spans="1:38" s="5" customFormat="1" ht="15" x14ac:dyDescent="0.25">
      <c r="A139" s="3"/>
      <c r="B139" s="4"/>
      <c r="C139" s="4"/>
      <c r="D139" s="4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L139" s="13"/>
    </row>
    <row r="140" spans="1:38" s="5" customFormat="1" ht="15" x14ac:dyDescent="0.25">
      <c r="A140" s="3"/>
      <c r="B140" s="4"/>
      <c r="C140" s="4"/>
      <c r="D140" s="4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L140" s="13"/>
    </row>
    <row r="141" spans="1:38" s="5" customFormat="1" ht="15" x14ac:dyDescent="0.25">
      <c r="A141" s="3"/>
      <c r="B141" s="4"/>
      <c r="C141" s="4"/>
      <c r="D141" s="4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L141" s="13"/>
    </row>
    <row r="142" spans="1:38" s="5" customFormat="1" ht="15" x14ac:dyDescent="0.25">
      <c r="A142" s="3"/>
      <c r="B142" s="4"/>
      <c r="C142" s="4"/>
      <c r="D142" s="4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L142" s="13"/>
    </row>
    <row r="143" spans="1:38" s="5" customFormat="1" ht="15" x14ac:dyDescent="0.25">
      <c r="A143" s="3"/>
      <c r="B143" s="4"/>
      <c r="C143" s="4"/>
      <c r="D143" s="4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L143" s="13"/>
    </row>
    <row r="144" spans="1:38" s="5" customFormat="1" ht="15" x14ac:dyDescent="0.25">
      <c r="A144" s="3"/>
      <c r="B144" s="4"/>
      <c r="C144" s="4"/>
      <c r="D144" s="4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L144" s="13"/>
    </row>
    <row r="145" spans="1:38" s="5" customFormat="1" ht="15" x14ac:dyDescent="0.25">
      <c r="A145" s="4"/>
      <c r="B145" s="4"/>
      <c r="C145" s="4"/>
      <c r="D145" s="4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L145" s="13"/>
    </row>
    <row r="146" spans="1:38" s="5" customFormat="1" ht="15" x14ac:dyDescent="0.25">
      <c r="A146" s="4"/>
      <c r="B146" s="4"/>
      <c r="C146" s="4"/>
      <c r="D146" s="4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L146" s="13"/>
    </row>
    <row r="147" spans="1:38" s="5" customFormat="1" ht="15" x14ac:dyDescent="0.25">
      <c r="A147" s="4"/>
      <c r="B147" s="4"/>
      <c r="C147" s="4"/>
      <c r="D147" s="4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L147" s="13"/>
    </row>
    <row r="148" spans="1:38" s="5" customFormat="1" ht="15" x14ac:dyDescent="0.25">
      <c r="A148" s="4"/>
      <c r="B148" s="4"/>
      <c r="C148" s="4"/>
      <c r="D148" s="4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L148" s="13"/>
    </row>
    <row r="149" spans="1:38" s="5" customFormat="1" ht="15" x14ac:dyDescent="0.25">
      <c r="A149" s="4"/>
      <c r="B149" s="4"/>
      <c r="C149" s="4"/>
      <c r="D149" s="4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L149" s="13"/>
    </row>
    <row r="150" spans="1:38" s="5" customFormat="1" ht="15" x14ac:dyDescent="0.25">
      <c r="A150" s="4"/>
      <c r="B150" s="4"/>
      <c r="C150" s="4"/>
      <c r="D150" s="4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L150" s="13"/>
    </row>
    <row r="151" spans="1:38" s="5" customFormat="1" ht="15" x14ac:dyDescent="0.25">
      <c r="A151" s="4"/>
      <c r="B151" s="4"/>
      <c r="C151" s="4"/>
      <c r="D151" s="4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L151" s="13"/>
    </row>
    <row r="152" spans="1:38" s="5" customFormat="1" ht="15" x14ac:dyDescent="0.25">
      <c r="A152" s="4"/>
      <c r="B152" s="4"/>
      <c r="C152" s="4"/>
      <c r="D152" s="4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L152" s="13"/>
    </row>
    <row r="153" spans="1:38" s="5" customFormat="1" ht="15" x14ac:dyDescent="0.25">
      <c r="A153" s="4"/>
      <c r="B153" s="4"/>
      <c r="C153" s="4"/>
      <c r="D153" s="4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L153" s="13"/>
    </row>
    <row r="154" spans="1:38" s="5" customFormat="1" ht="15" x14ac:dyDescent="0.25">
      <c r="A154" s="4"/>
      <c r="B154" s="4"/>
      <c r="C154" s="4"/>
      <c r="D154" s="4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L154" s="13"/>
    </row>
    <row r="155" spans="1:38" s="5" customFormat="1" ht="15" x14ac:dyDescent="0.25">
      <c r="A155" s="4"/>
      <c r="B155" s="4"/>
      <c r="C155" s="4"/>
      <c r="D155" s="4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L155" s="13"/>
    </row>
    <row r="156" spans="1:38" s="5" customFormat="1" ht="15" x14ac:dyDescent="0.25">
      <c r="A156" s="4"/>
      <c r="B156" s="4"/>
      <c r="C156" s="4"/>
      <c r="D156" s="4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L156" s="13"/>
    </row>
    <row r="157" spans="1:38" s="5" customFormat="1" ht="15" x14ac:dyDescent="0.25">
      <c r="A157" s="4"/>
      <c r="B157" s="4"/>
      <c r="C157" s="4"/>
      <c r="D157" s="4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L157" s="13"/>
    </row>
    <row r="158" spans="1:38" s="5" customFormat="1" ht="15" x14ac:dyDescent="0.25">
      <c r="A158" s="4"/>
      <c r="B158" s="4"/>
      <c r="C158" s="4"/>
      <c r="D158" s="4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L158" s="13"/>
    </row>
    <row r="159" spans="1:38" s="5" customFormat="1" ht="15" x14ac:dyDescent="0.25">
      <c r="A159" s="4"/>
      <c r="B159" s="4"/>
      <c r="C159" s="4"/>
      <c r="D159" s="4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L159" s="13"/>
    </row>
    <row r="160" spans="1:38" s="5" customFormat="1" ht="15" x14ac:dyDescent="0.25">
      <c r="A160" s="4"/>
      <c r="B160" s="4"/>
      <c r="C160" s="4"/>
      <c r="D160" s="4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L160" s="13"/>
    </row>
    <row r="161" spans="1:38" s="5" customFormat="1" ht="15" x14ac:dyDescent="0.25">
      <c r="A161" s="4"/>
      <c r="B161" s="4"/>
      <c r="C161" s="4"/>
      <c r="D161" s="4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L161" s="13"/>
    </row>
    <row r="162" spans="1:38" s="5" customFormat="1" ht="15" x14ac:dyDescent="0.25">
      <c r="A162" s="4"/>
      <c r="B162" s="4"/>
      <c r="C162" s="4"/>
      <c r="D162" s="4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L162" s="13"/>
    </row>
    <row r="163" spans="1:38" s="5" customFormat="1" ht="15" x14ac:dyDescent="0.25">
      <c r="A163" s="4"/>
      <c r="B163" s="4"/>
      <c r="C163" s="4"/>
      <c r="D163" s="4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L163" s="13"/>
    </row>
    <row r="164" spans="1:38" s="5" customFormat="1" ht="15" x14ac:dyDescent="0.25">
      <c r="A164" s="4"/>
      <c r="B164" s="4"/>
      <c r="C164" s="4"/>
      <c r="D164" s="4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L164" s="13"/>
    </row>
    <row r="165" spans="1:38" s="5" customFormat="1" ht="15" x14ac:dyDescent="0.25">
      <c r="A165" s="4"/>
      <c r="B165" s="4"/>
      <c r="C165" s="4"/>
      <c r="D165" s="4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L165" s="13"/>
    </row>
    <row r="166" spans="1:38" s="5" customFormat="1" ht="15" x14ac:dyDescent="0.25">
      <c r="A166" s="4"/>
      <c r="B166" s="4"/>
      <c r="C166" s="4"/>
      <c r="D166" s="4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L166" s="13"/>
    </row>
    <row r="167" spans="1:38" s="5" customFormat="1" ht="15" x14ac:dyDescent="0.25">
      <c r="A167" s="4"/>
      <c r="B167" s="4"/>
      <c r="C167" s="4"/>
      <c r="D167" s="4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L167" s="13"/>
    </row>
    <row r="168" spans="1:38" s="5" customFormat="1" ht="15" x14ac:dyDescent="0.25">
      <c r="A168" s="4"/>
      <c r="B168" s="4"/>
      <c r="C168" s="4"/>
      <c r="D168" s="4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L168" s="13"/>
    </row>
    <row r="169" spans="1:38" s="5" customFormat="1" ht="15" x14ac:dyDescent="0.25">
      <c r="A169" s="4"/>
      <c r="B169" s="4"/>
      <c r="C169" s="4"/>
      <c r="D169" s="4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L169" s="13"/>
    </row>
    <row r="170" spans="1:38" s="5" customFormat="1" ht="15" x14ac:dyDescent="0.25">
      <c r="A170" s="4"/>
      <c r="B170" s="4"/>
      <c r="C170" s="4"/>
      <c r="D170" s="4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L170" s="13"/>
    </row>
    <row r="171" spans="1:38" s="5" customFormat="1" ht="15" x14ac:dyDescent="0.25">
      <c r="A171" s="4"/>
      <c r="B171" s="4"/>
      <c r="C171" s="4"/>
      <c r="D171" s="4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L171" s="13"/>
    </row>
    <row r="172" spans="1:38" s="5" customFormat="1" ht="15" x14ac:dyDescent="0.25">
      <c r="A172" s="4"/>
      <c r="B172" s="4"/>
      <c r="C172" s="4"/>
      <c r="D172" s="4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L172" s="13"/>
    </row>
    <row r="173" spans="1:38" s="5" customFormat="1" ht="15" x14ac:dyDescent="0.25">
      <c r="A173" s="4"/>
      <c r="B173" s="4"/>
      <c r="C173" s="4"/>
      <c r="D173" s="4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L173" s="13"/>
    </row>
    <row r="174" spans="1:38" s="5" customFormat="1" ht="15" x14ac:dyDescent="0.25">
      <c r="A174" s="4"/>
      <c r="B174" s="4"/>
      <c r="C174" s="4"/>
      <c r="D174" s="4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L174" s="13"/>
    </row>
    <row r="175" spans="1:38" s="5" customFormat="1" ht="15" x14ac:dyDescent="0.25">
      <c r="A175" s="4"/>
      <c r="B175" s="4"/>
      <c r="C175" s="4"/>
      <c r="D175" s="4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L175" s="13"/>
    </row>
    <row r="176" spans="1:38" s="5" customFormat="1" ht="15" x14ac:dyDescent="0.25">
      <c r="A176" s="4"/>
      <c r="B176" s="4"/>
      <c r="C176" s="4"/>
      <c r="D176" s="4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L176" s="13"/>
    </row>
    <row r="177" spans="1:38" s="5" customFormat="1" ht="15" x14ac:dyDescent="0.25">
      <c r="A177" s="4"/>
      <c r="B177" s="4"/>
      <c r="C177" s="4"/>
      <c r="D177" s="4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L177" s="13"/>
    </row>
    <row r="178" spans="1:38" s="5" customFormat="1" ht="15" x14ac:dyDescent="0.25">
      <c r="A178" s="4"/>
      <c r="B178" s="4"/>
      <c r="C178" s="4"/>
      <c r="D178" s="4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L178" s="13"/>
    </row>
    <row r="179" spans="1:38" s="5" customFormat="1" ht="15" x14ac:dyDescent="0.25">
      <c r="A179" s="4"/>
      <c r="B179" s="4"/>
      <c r="C179" s="4"/>
      <c r="D179" s="4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L179" s="13"/>
    </row>
    <row r="180" spans="1:38" s="5" customFormat="1" ht="15" x14ac:dyDescent="0.25">
      <c r="A180" s="4"/>
      <c r="B180" s="4"/>
      <c r="C180" s="4"/>
      <c r="D180" s="4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L180" s="13"/>
    </row>
    <row r="181" spans="1:38" s="5" customFormat="1" ht="15" x14ac:dyDescent="0.25">
      <c r="A181" s="4"/>
      <c r="B181" s="4"/>
      <c r="C181" s="4"/>
      <c r="D181" s="4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L181" s="13"/>
    </row>
    <row r="182" spans="1:38" s="5" customFormat="1" ht="15" x14ac:dyDescent="0.25">
      <c r="A182" s="4"/>
      <c r="B182" s="4"/>
      <c r="C182" s="4"/>
      <c r="D182" s="4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L182" s="13"/>
    </row>
    <row r="183" spans="1:38" s="5" customFormat="1" ht="15" x14ac:dyDescent="0.25">
      <c r="A183" s="4"/>
      <c r="B183" s="4"/>
      <c r="C183" s="4"/>
      <c r="D183" s="4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L183" s="13"/>
    </row>
    <row r="184" spans="1:38" s="5" customFormat="1" ht="15" x14ac:dyDescent="0.25">
      <c r="A184" s="4"/>
      <c r="B184" s="4"/>
      <c r="C184" s="4"/>
      <c r="D184" s="4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L184" s="13"/>
    </row>
    <row r="185" spans="1:38" s="5" customFormat="1" ht="15" x14ac:dyDescent="0.25">
      <c r="A185" s="4"/>
      <c r="B185" s="4"/>
      <c r="C185" s="4"/>
      <c r="D185" s="4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L185" s="13"/>
    </row>
    <row r="186" spans="1:38" s="5" customFormat="1" ht="15" x14ac:dyDescent="0.25">
      <c r="A186" s="4"/>
      <c r="B186" s="4"/>
      <c r="C186" s="4"/>
      <c r="D186" s="4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L186" s="13"/>
    </row>
    <row r="187" spans="1:38" s="5" customFormat="1" ht="15" x14ac:dyDescent="0.25">
      <c r="A187" s="4"/>
      <c r="B187" s="4"/>
      <c r="C187" s="4"/>
      <c r="D187" s="4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L187" s="13"/>
    </row>
    <row r="188" spans="1:38" s="5" customFormat="1" ht="15" x14ac:dyDescent="0.25">
      <c r="A188" s="4"/>
      <c r="B188" s="4"/>
      <c r="C188" s="4"/>
      <c r="D188" s="4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L188" s="13"/>
    </row>
    <row r="189" spans="1:38" s="5" customFormat="1" ht="15" x14ac:dyDescent="0.25">
      <c r="A189" s="4"/>
      <c r="B189" s="4"/>
      <c r="C189" s="4"/>
      <c r="D189" s="4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L189" s="13"/>
    </row>
    <row r="190" spans="1:38" s="5" customFormat="1" ht="15" x14ac:dyDescent="0.25">
      <c r="A190" s="4"/>
      <c r="B190" s="4"/>
      <c r="C190" s="4"/>
      <c r="D190" s="4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L190" s="13"/>
    </row>
    <row r="191" spans="1:38" s="5" customFormat="1" ht="15" x14ac:dyDescent="0.25">
      <c r="A191" s="4"/>
      <c r="B191" s="4"/>
      <c r="C191" s="4"/>
      <c r="D191" s="4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L191" s="13"/>
    </row>
    <row r="192" spans="1:38" s="5" customFormat="1" ht="15" x14ac:dyDescent="0.25">
      <c r="A192" s="4"/>
      <c r="B192" s="4"/>
      <c r="C192" s="4"/>
      <c r="D192" s="4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L192" s="13"/>
    </row>
    <row r="193" spans="1:38" s="5" customFormat="1" ht="15" x14ac:dyDescent="0.25">
      <c r="A193" s="4"/>
      <c r="B193" s="4"/>
      <c r="C193" s="4"/>
      <c r="D193" s="4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L193" s="13"/>
    </row>
    <row r="194" spans="1:38" s="5" customFormat="1" ht="15" x14ac:dyDescent="0.25">
      <c r="A194" s="4"/>
      <c r="B194" s="4"/>
      <c r="C194" s="4"/>
      <c r="D194" s="4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L194" s="13"/>
    </row>
    <row r="195" spans="1:38" s="5" customFormat="1" ht="15" x14ac:dyDescent="0.25">
      <c r="A195" s="4"/>
      <c r="B195" s="4"/>
      <c r="C195" s="4"/>
      <c r="D195" s="4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L195" s="13"/>
    </row>
    <row r="196" spans="1:38" s="5" customFormat="1" ht="15" x14ac:dyDescent="0.25">
      <c r="A196" s="4"/>
      <c r="B196" s="4"/>
      <c r="C196" s="4"/>
      <c r="D196" s="4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L196" s="13"/>
    </row>
    <row r="197" spans="1:38" s="5" customFormat="1" ht="15" x14ac:dyDescent="0.25">
      <c r="A197" s="4"/>
      <c r="B197" s="4"/>
      <c r="C197" s="4"/>
      <c r="D197" s="4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L197" s="13"/>
    </row>
    <row r="198" spans="1:38" s="5" customFormat="1" ht="15" x14ac:dyDescent="0.25">
      <c r="A198" s="4"/>
      <c r="B198" s="4"/>
      <c r="C198" s="4"/>
      <c r="D198" s="4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L198" s="13"/>
    </row>
    <row r="199" spans="1:38" s="5" customFormat="1" ht="15" x14ac:dyDescent="0.25">
      <c r="A199" s="4"/>
      <c r="B199" s="4"/>
      <c r="C199" s="4"/>
      <c r="D199" s="4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L199" s="13"/>
    </row>
    <row r="200" spans="1:38" s="5" customFormat="1" ht="15" x14ac:dyDescent="0.25">
      <c r="A200" s="4"/>
      <c r="B200" s="4"/>
      <c r="C200" s="4"/>
      <c r="D200" s="4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L200" s="13"/>
    </row>
    <row r="201" spans="1:38" s="5" customFormat="1" ht="15" x14ac:dyDescent="0.25">
      <c r="A201" s="4"/>
      <c r="B201" s="4"/>
      <c r="C201" s="4"/>
      <c r="D201" s="4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L201" s="13"/>
    </row>
    <row r="202" spans="1:38" s="5" customFormat="1" ht="15" x14ac:dyDescent="0.25">
      <c r="A202" s="4"/>
      <c r="B202" s="4"/>
      <c r="C202" s="4"/>
      <c r="D202" s="4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L202" s="13"/>
    </row>
    <row r="203" spans="1:38" s="5" customFormat="1" ht="15" x14ac:dyDescent="0.25">
      <c r="A203" s="4"/>
      <c r="B203" s="4"/>
      <c r="C203" s="4"/>
      <c r="D203" s="4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L203" s="13"/>
    </row>
    <row r="204" spans="1:38" s="5" customFormat="1" ht="15" x14ac:dyDescent="0.25">
      <c r="A204" s="4"/>
      <c r="B204" s="4"/>
      <c r="C204" s="4"/>
      <c r="D204" s="4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L204" s="13"/>
    </row>
    <row r="205" spans="1:38" s="5" customFormat="1" ht="15" x14ac:dyDescent="0.25">
      <c r="A205" s="4"/>
      <c r="B205" s="4"/>
      <c r="C205" s="4"/>
      <c r="D205" s="4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L205" s="13"/>
    </row>
    <row r="206" spans="1:38" s="5" customFormat="1" ht="15" x14ac:dyDescent="0.25">
      <c r="A206" s="4"/>
      <c r="B206" s="4"/>
      <c r="C206" s="4"/>
      <c r="D206" s="4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L206" s="13"/>
    </row>
    <row r="207" spans="1:38" s="5" customFormat="1" ht="15" x14ac:dyDescent="0.25">
      <c r="A207" s="4"/>
      <c r="B207" s="4"/>
      <c r="C207" s="4"/>
      <c r="D207" s="4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L207" s="13"/>
    </row>
    <row r="208" spans="1:38" s="5" customFormat="1" ht="15" x14ac:dyDescent="0.25">
      <c r="A208" s="4"/>
      <c r="B208" s="4"/>
      <c r="C208" s="4"/>
      <c r="D208" s="4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L208" s="13"/>
    </row>
    <row r="209" spans="1:38" s="5" customFormat="1" ht="15" x14ac:dyDescent="0.25">
      <c r="A209" s="4"/>
      <c r="B209" s="4"/>
      <c r="C209" s="4"/>
      <c r="D209" s="4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L209" s="13"/>
    </row>
    <row r="210" spans="1:38" s="5" customFormat="1" ht="15" x14ac:dyDescent="0.25">
      <c r="A210" s="4"/>
      <c r="B210" s="4"/>
      <c r="C210" s="4"/>
      <c r="D210" s="4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L210" s="13"/>
    </row>
    <row r="211" spans="1:38" s="5" customFormat="1" ht="15" x14ac:dyDescent="0.25">
      <c r="A211" s="4"/>
      <c r="B211" s="4"/>
      <c r="C211" s="4"/>
      <c r="D211" s="4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L211" s="13"/>
    </row>
    <row r="212" spans="1:38" s="5" customFormat="1" ht="15" x14ac:dyDescent="0.25">
      <c r="A212" s="4"/>
      <c r="B212" s="4"/>
      <c r="C212" s="4"/>
      <c r="D212" s="4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L212" s="13"/>
    </row>
    <row r="213" spans="1:38" s="5" customFormat="1" ht="15" x14ac:dyDescent="0.25">
      <c r="A213" s="4"/>
      <c r="B213" s="4"/>
      <c r="C213" s="4"/>
      <c r="D213" s="4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L213" s="13"/>
    </row>
    <row r="214" spans="1:38" s="5" customFormat="1" ht="15" x14ac:dyDescent="0.25">
      <c r="A214" s="4"/>
      <c r="B214" s="4"/>
      <c r="C214" s="4"/>
      <c r="D214" s="4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L214" s="13"/>
    </row>
    <row r="215" spans="1:38" s="5" customFormat="1" ht="15" x14ac:dyDescent="0.25">
      <c r="A215" s="4"/>
      <c r="B215" s="4"/>
      <c r="C215" s="4"/>
      <c r="D215" s="4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L215" s="13"/>
    </row>
    <row r="216" spans="1:38" s="5" customFormat="1" ht="15" x14ac:dyDescent="0.25">
      <c r="A216" s="4"/>
      <c r="B216" s="4"/>
      <c r="C216" s="4"/>
      <c r="D216" s="4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L216" s="13"/>
    </row>
    <row r="217" spans="1:38" s="5" customFormat="1" ht="15" x14ac:dyDescent="0.25">
      <c r="A217" s="4"/>
      <c r="B217" s="4"/>
      <c r="C217" s="4"/>
      <c r="D217" s="4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L217" s="13"/>
    </row>
    <row r="218" spans="1:38" s="5" customFormat="1" ht="15" x14ac:dyDescent="0.25">
      <c r="A218" s="4"/>
      <c r="B218" s="4"/>
      <c r="C218" s="4"/>
      <c r="D218" s="4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L218" s="13"/>
    </row>
    <row r="219" spans="1:38" s="5" customFormat="1" ht="15" x14ac:dyDescent="0.25">
      <c r="A219" s="4"/>
      <c r="B219" s="4"/>
      <c r="C219" s="4"/>
      <c r="D219" s="4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L219" s="13"/>
    </row>
    <row r="220" spans="1:38" s="5" customFormat="1" ht="15" x14ac:dyDescent="0.25">
      <c r="A220" s="4"/>
      <c r="B220" s="4"/>
      <c r="C220" s="4"/>
      <c r="D220" s="4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L220" s="13"/>
    </row>
    <row r="221" spans="1:38" s="5" customFormat="1" ht="15" x14ac:dyDescent="0.25">
      <c r="A221" s="4"/>
      <c r="B221" s="4"/>
      <c r="C221" s="4"/>
      <c r="D221" s="4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L221" s="13"/>
    </row>
    <row r="222" spans="1:38" s="5" customFormat="1" ht="15" x14ac:dyDescent="0.25">
      <c r="A222" s="4"/>
      <c r="B222" s="4"/>
      <c r="C222" s="4"/>
      <c r="D222" s="4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L222" s="13"/>
    </row>
    <row r="223" spans="1:38" s="5" customFormat="1" ht="15" x14ac:dyDescent="0.25">
      <c r="A223" s="4"/>
      <c r="B223" s="4"/>
      <c r="C223" s="4"/>
      <c r="D223" s="4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L223" s="13"/>
    </row>
    <row r="224" spans="1:38" s="5" customFormat="1" ht="15" x14ac:dyDescent="0.25">
      <c r="A224" s="4"/>
      <c r="B224" s="4"/>
      <c r="C224" s="4"/>
      <c r="D224" s="4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L224" s="13"/>
    </row>
    <row r="225" spans="1:38" s="5" customFormat="1" ht="15" x14ac:dyDescent="0.25">
      <c r="A225" s="4"/>
      <c r="B225" s="4"/>
      <c r="C225" s="4"/>
      <c r="D225" s="4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L225" s="13"/>
    </row>
    <row r="226" spans="1:38" s="5" customFormat="1" ht="15" x14ac:dyDescent="0.25">
      <c r="A226" s="4"/>
      <c r="B226" s="4"/>
      <c r="C226" s="4"/>
      <c r="D226" s="4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L226" s="13"/>
    </row>
    <row r="227" spans="1:38" s="5" customFormat="1" ht="15" x14ac:dyDescent="0.25">
      <c r="A227" s="4"/>
      <c r="B227" s="4"/>
      <c r="C227" s="4"/>
      <c r="D227" s="4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L227" s="13"/>
    </row>
    <row r="228" spans="1:38" s="5" customFormat="1" ht="15" x14ac:dyDescent="0.25">
      <c r="A228" s="4"/>
      <c r="B228" s="4"/>
      <c r="C228" s="4"/>
      <c r="D228" s="4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L228" s="13"/>
    </row>
    <row r="229" spans="1:38" s="5" customFormat="1" ht="15" x14ac:dyDescent="0.25">
      <c r="A229" s="4"/>
      <c r="B229" s="4"/>
      <c r="C229" s="4"/>
      <c r="D229" s="4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L229" s="13"/>
    </row>
    <row r="230" spans="1:38" s="5" customFormat="1" ht="15" x14ac:dyDescent="0.25">
      <c r="A230" s="4"/>
      <c r="B230" s="4"/>
      <c r="C230" s="4"/>
      <c r="D230" s="4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L230" s="13"/>
    </row>
    <row r="231" spans="1:38" s="5" customFormat="1" ht="15" x14ac:dyDescent="0.25">
      <c r="A231" s="4"/>
      <c r="B231" s="4"/>
      <c r="C231" s="4"/>
      <c r="D231" s="4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L231" s="13"/>
    </row>
    <row r="232" spans="1:38" s="5" customFormat="1" ht="15" x14ac:dyDescent="0.25">
      <c r="A232" s="4"/>
      <c r="B232" s="4"/>
      <c r="C232" s="4"/>
      <c r="D232" s="4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L232" s="13"/>
    </row>
    <row r="233" spans="1:38" s="5" customFormat="1" ht="15" x14ac:dyDescent="0.25">
      <c r="A233" s="4"/>
      <c r="B233" s="4"/>
      <c r="C233" s="4"/>
      <c r="D233" s="4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L233" s="13"/>
    </row>
    <row r="234" spans="1:38" s="5" customFormat="1" ht="15" x14ac:dyDescent="0.25">
      <c r="A234" s="4"/>
      <c r="B234" s="4"/>
      <c r="C234" s="4"/>
      <c r="D234" s="4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L234" s="13"/>
    </row>
    <row r="235" spans="1:38" s="5" customFormat="1" ht="15" x14ac:dyDescent="0.25">
      <c r="A235" s="4"/>
      <c r="B235" s="4"/>
      <c r="C235" s="4"/>
      <c r="D235" s="4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L235" s="13"/>
    </row>
    <row r="236" spans="1:38" s="5" customFormat="1" ht="15" x14ac:dyDescent="0.25">
      <c r="A236" s="4"/>
      <c r="B236" s="4"/>
      <c r="C236" s="4"/>
      <c r="D236" s="4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L236" s="13"/>
    </row>
    <row r="237" spans="1:38" s="5" customFormat="1" ht="15" x14ac:dyDescent="0.25">
      <c r="A237" s="4"/>
      <c r="B237" s="4"/>
      <c r="C237" s="4"/>
      <c r="D237" s="4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L237" s="13"/>
    </row>
    <row r="238" spans="1:38" s="5" customFormat="1" ht="15" x14ac:dyDescent="0.25">
      <c r="A238" s="4"/>
      <c r="B238" s="4"/>
      <c r="C238" s="4"/>
      <c r="D238" s="4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L238" s="13"/>
    </row>
    <row r="239" spans="1:38" s="5" customFormat="1" ht="15" x14ac:dyDescent="0.25">
      <c r="A239" s="4"/>
      <c r="B239" s="4"/>
      <c r="C239" s="4"/>
      <c r="D239" s="4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L239" s="13"/>
    </row>
    <row r="240" spans="1:38" s="5" customFormat="1" ht="15" x14ac:dyDescent="0.25">
      <c r="A240" s="4"/>
      <c r="B240" s="4"/>
      <c r="C240" s="4"/>
      <c r="D240" s="4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L240" s="13"/>
    </row>
    <row r="241" spans="1:38" s="5" customFormat="1" ht="15" x14ac:dyDescent="0.25">
      <c r="A241" s="4"/>
      <c r="B241" s="4"/>
      <c r="C241" s="4"/>
      <c r="D241" s="4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L241" s="13"/>
    </row>
    <row r="242" spans="1:38" s="5" customFormat="1" ht="15" x14ac:dyDescent="0.25">
      <c r="A242" s="4"/>
      <c r="B242" s="4"/>
      <c r="C242" s="4"/>
      <c r="D242" s="4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L242" s="13"/>
    </row>
    <row r="243" spans="1:38" s="5" customFormat="1" ht="15" x14ac:dyDescent="0.25">
      <c r="A243" s="4"/>
      <c r="B243" s="4"/>
      <c r="C243" s="4"/>
      <c r="D243" s="4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L243" s="13"/>
    </row>
    <row r="244" spans="1:38" s="5" customFormat="1" ht="15" x14ac:dyDescent="0.25">
      <c r="A244" s="4"/>
      <c r="B244" s="4"/>
      <c r="C244" s="4"/>
      <c r="D244" s="4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L244" s="13"/>
    </row>
    <row r="245" spans="1:38" s="5" customFormat="1" ht="15" x14ac:dyDescent="0.25">
      <c r="A245" s="4"/>
      <c r="B245" s="4"/>
      <c r="C245" s="4"/>
      <c r="D245" s="4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L245" s="13"/>
    </row>
    <row r="246" spans="1:38" s="5" customFormat="1" ht="15" x14ac:dyDescent="0.25">
      <c r="A246" s="4"/>
      <c r="B246" s="4"/>
      <c r="C246" s="4"/>
      <c r="D246" s="4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L246" s="13"/>
    </row>
    <row r="247" spans="1:38" s="5" customFormat="1" ht="15" x14ac:dyDescent="0.25">
      <c r="A247" s="4"/>
      <c r="B247" s="4"/>
      <c r="C247" s="4"/>
      <c r="D247" s="4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L247" s="13"/>
    </row>
    <row r="248" spans="1:38" s="5" customFormat="1" ht="15" x14ac:dyDescent="0.25">
      <c r="A248" s="4"/>
      <c r="B248" s="4"/>
      <c r="C248" s="4"/>
      <c r="D248" s="4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L248" s="13"/>
    </row>
    <row r="249" spans="1:38" s="5" customFormat="1" ht="15" x14ac:dyDescent="0.25">
      <c r="A249" s="4"/>
      <c r="B249" s="4"/>
      <c r="C249" s="4"/>
      <c r="D249" s="4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L249" s="13"/>
    </row>
    <row r="250" spans="1:38" s="5" customFormat="1" ht="15" x14ac:dyDescent="0.25">
      <c r="A250" s="4"/>
      <c r="B250" s="4"/>
      <c r="C250" s="4"/>
      <c r="D250" s="4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L250" s="13"/>
    </row>
    <row r="251" spans="1:38" s="5" customFormat="1" ht="15" x14ac:dyDescent="0.25">
      <c r="A251" s="4"/>
      <c r="B251" s="4"/>
      <c r="C251" s="4"/>
      <c r="D251" s="4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L251" s="13"/>
    </row>
    <row r="252" spans="1:38" s="5" customFormat="1" ht="15" x14ac:dyDescent="0.25">
      <c r="A252" s="4"/>
      <c r="B252" s="4"/>
      <c r="C252" s="4"/>
      <c r="D252" s="4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L252" s="13"/>
    </row>
    <row r="253" spans="1:38" s="5" customFormat="1" ht="15" x14ac:dyDescent="0.25">
      <c r="A253" s="4"/>
      <c r="B253" s="4"/>
      <c r="C253" s="4"/>
      <c r="D253" s="4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L253" s="13"/>
    </row>
    <row r="254" spans="1:38" s="5" customFormat="1" ht="15" x14ac:dyDescent="0.25">
      <c r="A254" s="4"/>
      <c r="B254" s="4"/>
      <c r="C254" s="4"/>
      <c r="D254" s="4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L254" s="13"/>
    </row>
    <row r="255" spans="1:38" s="5" customFormat="1" ht="15" x14ac:dyDescent="0.25">
      <c r="A255" s="4"/>
      <c r="B255" s="4"/>
      <c r="C255" s="4"/>
      <c r="D255" s="4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L255" s="13"/>
    </row>
    <row r="256" spans="1:38" s="5" customFormat="1" ht="15" x14ac:dyDescent="0.25">
      <c r="A256" s="4"/>
      <c r="B256" s="4"/>
      <c r="C256" s="4"/>
      <c r="D256" s="4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L256" s="13"/>
    </row>
    <row r="257" spans="1:38" s="5" customFormat="1" ht="15" x14ac:dyDescent="0.25">
      <c r="A257" s="4"/>
      <c r="B257" s="4"/>
      <c r="C257" s="4"/>
      <c r="D257" s="4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L257" s="13"/>
    </row>
    <row r="258" spans="1:38" s="5" customFormat="1" ht="15" x14ac:dyDescent="0.25">
      <c r="A258" s="4"/>
      <c r="B258" s="4"/>
      <c r="C258" s="4"/>
      <c r="D258" s="4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L258" s="13"/>
    </row>
    <row r="259" spans="1:38" s="5" customFormat="1" ht="15" x14ac:dyDescent="0.25">
      <c r="A259" s="4"/>
      <c r="B259" s="4"/>
      <c r="C259" s="4"/>
      <c r="D259" s="4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L259" s="13"/>
    </row>
    <row r="260" spans="1:38" s="5" customFormat="1" ht="15" x14ac:dyDescent="0.25">
      <c r="A260" s="4"/>
      <c r="B260" s="4"/>
      <c r="C260" s="4"/>
      <c r="D260" s="4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L260" s="13"/>
    </row>
    <row r="261" spans="1:38" s="5" customFormat="1" ht="15" x14ac:dyDescent="0.25">
      <c r="A261" s="4"/>
      <c r="B261" s="4"/>
      <c r="C261" s="4"/>
      <c r="D261" s="4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L261" s="13"/>
    </row>
    <row r="262" spans="1:38" s="5" customFormat="1" ht="15" x14ac:dyDescent="0.25">
      <c r="A262" s="4"/>
      <c r="B262" s="4"/>
      <c r="C262" s="4"/>
      <c r="D262" s="4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L262" s="13"/>
    </row>
    <row r="263" spans="1:38" s="5" customFormat="1" ht="15" x14ac:dyDescent="0.25">
      <c r="A263" s="4"/>
      <c r="B263" s="4"/>
      <c r="C263" s="4"/>
      <c r="D263" s="4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L263" s="13"/>
    </row>
    <row r="264" spans="1:38" s="5" customFormat="1" ht="15" x14ac:dyDescent="0.25">
      <c r="A264" s="4"/>
      <c r="B264" s="4"/>
      <c r="C264" s="4"/>
      <c r="D264" s="4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L264" s="13"/>
    </row>
    <row r="265" spans="1:38" s="5" customFormat="1" ht="15" x14ac:dyDescent="0.25">
      <c r="A265" s="4"/>
      <c r="B265" s="4"/>
      <c r="C265" s="4"/>
      <c r="D265" s="4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L265" s="13"/>
    </row>
    <row r="266" spans="1:38" s="5" customFormat="1" ht="15" x14ac:dyDescent="0.25">
      <c r="A266" s="4"/>
      <c r="B266" s="4"/>
      <c r="C266" s="4"/>
      <c r="D266" s="4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L266" s="13"/>
    </row>
    <row r="267" spans="1:38" s="5" customFormat="1" ht="15" x14ac:dyDescent="0.25">
      <c r="A267" s="4"/>
      <c r="B267" s="4"/>
      <c r="C267" s="4"/>
      <c r="D267" s="4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L267" s="13"/>
    </row>
    <row r="268" spans="1:38" s="5" customFormat="1" ht="15" x14ac:dyDescent="0.25">
      <c r="A268" s="4"/>
      <c r="B268" s="4"/>
      <c r="C268" s="4"/>
      <c r="D268" s="4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L268" s="13"/>
    </row>
    <row r="269" spans="1:38" s="5" customFormat="1" ht="15" x14ac:dyDescent="0.25">
      <c r="A269" s="4"/>
      <c r="B269" s="4"/>
      <c r="C269" s="4"/>
      <c r="D269" s="4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L269" s="13"/>
    </row>
    <row r="270" spans="1:38" s="5" customFormat="1" ht="15" x14ac:dyDescent="0.25">
      <c r="A270" s="4"/>
      <c r="B270" s="4"/>
      <c r="C270" s="4"/>
      <c r="D270" s="4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L270" s="13"/>
    </row>
    <row r="271" spans="1:38" s="5" customFormat="1" ht="15" x14ac:dyDescent="0.25">
      <c r="A271" s="4"/>
      <c r="B271" s="4"/>
      <c r="C271" s="4"/>
      <c r="D271" s="4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L271" s="13"/>
    </row>
    <row r="272" spans="1:38" s="5" customFormat="1" ht="15" x14ac:dyDescent="0.25">
      <c r="A272" s="4"/>
      <c r="B272" s="4"/>
      <c r="C272" s="4"/>
      <c r="D272" s="4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L272" s="13"/>
    </row>
    <row r="273" spans="1:38" s="5" customFormat="1" ht="15" x14ac:dyDescent="0.25">
      <c r="A273" s="4"/>
      <c r="B273" s="4"/>
      <c r="C273" s="4"/>
      <c r="D273" s="4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L273" s="13"/>
    </row>
    <row r="274" spans="1:38" s="5" customFormat="1" ht="15" x14ac:dyDescent="0.25">
      <c r="A274" s="4"/>
      <c r="B274" s="4"/>
      <c r="C274" s="4"/>
      <c r="D274" s="4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L274" s="13"/>
    </row>
    <row r="275" spans="1:38" s="5" customFormat="1" ht="15" x14ac:dyDescent="0.25">
      <c r="A275" s="4"/>
      <c r="B275" s="4"/>
      <c r="C275" s="4"/>
      <c r="D275" s="4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L275" s="13"/>
    </row>
    <row r="276" spans="1:38" s="5" customFormat="1" ht="15" x14ac:dyDescent="0.25">
      <c r="A276" s="4"/>
      <c r="B276" s="4"/>
      <c r="C276" s="4"/>
      <c r="D276" s="4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L276" s="13"/>
    </row>
    <row r="277" spans="1:38" s="5" customFormat="1" ht="15" x14ac:dyDescent="0.25">
      <c r="A277" s="4"/>
      <c r="B277" s="4"/>
      <c r="C277" s="4"/>
      <c r="D277" s="4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L277" s="13"/>
    </row>
    <row r="278" spans="1:38" s="5" customFormat="1" ht="15" x14ac:dyDescent="0.25">
      <c r="A278" s="4"/>
      <c r="B278" s="4"/>
      <c r="C278" s="4"/>
      <c r="D278" s="4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L278" s="13"/>
    </row>
    <row r="279" spans="1:38" s="5" customFormat="1" ht="15" x14ac:dyDescent="0.25">
      <c r="A279" s="4"/>
      <c r="B279" s="4"/>
      <c r="C279" s="4"/>
      <c r="D279" s="4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L279" s="13"/>
    </row>
    <row r="280" spans="1:38" s="5" customFormat="1" ht="15" x14ac:dyDescent="0.25">
      <c r="A280" s="4"/>
      <c r="B280" s="4"/>
      <c r="C280" s="4"/>
      <c r="D280" s="4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L280" s="13"/>
    </row>
    <row r="281" spans="1:38" s="5" customFormat="1" ht="15" x14ac:dyDescent="0.25">
      <c r="A281" s="4"/>
      <c r="B281" s="4"/>
      <c r="C281" s="4"/>
      <c r="D281" s="4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L281" s="13"/>
    </row>
    <row r="282" spans="1:38" s="5" customFormat="1" ht="15" x14ac:dyDescent="0.25">
      <c r="A282" s="4"/>
      <c r="B282" s="4"/>
      <c r="C282" s="4"/>
      <c r="D282" s="4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L282" s="13"/>
    </row>
    <row r="283" spans="1:38" s="5" customFormat="1" ht="15" x14ac:dyDescent="0.25">
      <c r="A283" s="4"/>
      <c r="B283" s="4"/>
      <c r="C283" s="4"/>
      <c r="D283" s="4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L283" s="13"/>
    </row>
    <row r="284" spans="1:38" s="5" customFormat="1" ht="15" x14ac:dyDescent="0.25">
      <c r="A284" s="4"/>
      <c r="B284" s="4"/>
      <c r="C284" s="4"/>
      <c r="D284" s="4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L284" s="13"/>
    </row>
    <row r="285" spans="1:38" s="5" customFormat="1" ht="15" x14ac:dyDescent="0.25">
      <c r="A285" s="4"/>
      <c r="B285" s="4"/>
      <c r="C285" s="4"/>
      <c r="D285" s="4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L285" s="13"/>
    </row>
    <row r="286" spans="1:38" s="5" customFormat="1" ht="15" x14ac:dyDescent="0.25">
      <c r="A286" s="4"/>
      <c r="B286" s="4"/>
      <c r="C286" s="4"/>
      <c r="D286" s="4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L286" s="13"/>
    </row>
    <row r="287" spans="1:38" s="5" customFormat="1" ht="15" x14ac:dyDescent="0.25">
      <c r="A287" s="4"/>
      <c r="B287" s="4"/>
      <c r="C287" s="4"/>
      <c r="D287" s="4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L287" s="13"/>
    </row>
    <row r="288" spans="1:38" s="5" customFormat="1" ht="15" x14ac:dyDescent="0.25">
      <c r="A288" s="4"/>
      <c r="B288" s="4"/>
      <c r="C288" s="4"/>
      <c r="D288" s="4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L288" s="13"/>
    </row>
    <row r="289" spans="1:38" s="5" customFormat="1" ht="15" x14ac:dyDescent="0.25">
      <c r="A289" s="4"/>
      <c r="B289" s="4"/>
      <c r="C289" s="4"/>
      <c r="D289" s="4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L289" s="13"/>
    </row>
    <row r="290" spans="1:38" s="5" customFormat="1" ht="15" x14ac:dyDescent="0.25">
      <c r="A290" s="4"/>
      <c r="B290" s="4"/>
      <c r="C290" s="4"/>
      <c r="D290" s="4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L290" s="13"/>
    </row>
    <row r="291" spans="1:38" s="5" customFormat="1" ht="15" x14ac:dyDescent="0.25">
      <c r="A291" s="4"/>
      <c r="B291" s="4"/>
      <c r="C291" s="4"/>
      <c r="D291" s="4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L291" s="13"/>
    </row>
    <row r="292" spans="1:38" s="5" customFormat="1" ht="15" x14ac:dyDescent="0.25">
      <c r="A292" s="4"/>
      <c r="B292" s="4"/>
      <c r="C292" s="4"/>
      <c r="D292" s="4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L292" s="13"/>
    </row>
    <row r="293" spans="1:38" s="5" customFormat="1" ht="15" x14ac:dyDescent="0.25">
      <c r="A293" s="4"/>
      <c r="B293" s="4"/>
      <c r="C293" s="4"/>
      <c r="D293" s="4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L293" s="13"/>
    </row>
    <row r="294" spans="1:38" s="5" customFormat="1" ht="15" x14ac:dyDescent="0.25">
      <c r="A294" s="4"/>
      <c r="B294" s="4"/>
      <c r="C294" s="4"/>
      <c r="D294" s="4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L294" s="13"/>
    </row>
    <row r="295" spans="1:38" s="5" customFormat="1" ht="15" x14ac:dyDescent="0.25">
      <c r="A295" s="4"/>
      <c r="B295" s="4"/>
      <c r="C295" s="4"/>
      <c r="D295" s="4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L295" s="13"/>
    </row>
    <row r="296" spans="1:38" s="5" customFormat="1" ht="15" x14ac:dyDescent="0.25">
      <c r="A296" s="4"/>
      <c r="B296" s="4"/>
      <c r="C296" s="4"/>
      <c r="D296" s="4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L296" s="13"/>
    </row>
    <row r="297" spans="1:38" s="5" customFormat="1" ht="15" x14ac:dyDescent="0.25">
      <c r="A297" s="4"/>
      <c r="B297" s="4"/>
      <c r="C297" s="4"/>
      <c r="D297" s="4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L297" s="13"/>
    </row>
    <row r="298" spans="1:38" s="5" customFormat="1" ht="15" x14ac:dyDescent="0.25">
      <c r="A298" s="4"/>
      <c r="B298" s="4"/>
      <c r="C298" s="4"/>
      <c r="D298" s="4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L298" s="13"/>
    </row>
    <row r="299" spans="1:38" s="5" customFormat="1" ht="15" x14ac:dyDescent="0.25">
      <c r="A299" s="4"/>
      <c r="B299" s="4"/>
      <c r="C299" s="4"/>
      <c r="D299" s="4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L299" s="13"/>
    </row>
    <row r="300" spans="1:38" s="5" customFormat="1" ht="15" x14ac:dyDescent="0.25">
      <c r="A300" s="4"/>
      <c r="B300" s="4"/>
      <c r="C300" s="4"/>
      <c r="D300" s="4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L300" s="13"/>
    </row>
    <row r="301" spans="1:38" s="5" customFormat="1" ht="15" x14ac:dyDescent="0.25">
      <c r="A301" s="4"/>
      <c r="B301" s="4"/>
      <c r="C301" s="4"/>
      <c r="D301" s="4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L301" s="13"/>
    </row>
    <row r="302" spans="1:38" s="5" customFormat="1" ht="15" x14ac:dyDescent="0.25">
      <c r="A302" s="4"/>
      <c r="B302" s="4"/>
      <c r="C302" s="4"/>
      <c r="D302" s="4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L302" s="13"/>
    </row>
    <row r="303" spans="1:38" s="5" customFormat="1" ht="15" x14ac:dyDescent="0.25">
      <c r="A303" s="4"/>
      <c r="B303" s="4"/>
      <c r="C303" s="4"/>
      <c r="D303" s="4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L303" s="13"/>
    </row>
    <row r="304" spans="1:38" s="5" customFormat="1" ht="15" x14ac:dyDescent="0.25">
      <c r="A304" s="4"/>
      <c r="B304" s="4"/>
      <c r="C304" s="4"/>
      <c r="D304" s="4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L304" s="13"/>
    </row>
    <row r="305" spans="1:38" s="5" customFormat="1" ht="15" x14ac:dyDescent="0.25">
      <c r="A305" s="4"/>
      <c r="B305" s="4"/>
      <c r="C305" s="4"/>
      <c r="D305" s="4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L305" s="13"/>
    </row>
    <row r="306" spans="1:38" s="5" customFormat="1" ht="15" x14ac:dyDescent="0.25">
      <c r="A306" s="4"/>
      <c r="B306" s="4"/>
      <c r="C306" s="4"/>
      <c r="D306" s="4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L306" s="13"/>
    </row>
    <row r="307" spans="1:38" s="5" customFormat="1" ht="15" x14ac:dyDescent="0.25">
      <c r="A307" s="4"/>
      <c r="B307" s="4"/>
      <c r="C307" s="4"/>
      <c r="D307" s="4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L307" s="13"/>
    </row>
    <row r="308" spans="1:38" s="5" customFormat="1" ht="15" x14ac:dyDescent="0.25">
      <c r="A308" s="4"/>
      <c r="B308" s="4"/>
      <c r="C308" s="4"/>
      <c r="D308" s="4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L308" s="13"/>
    </row>
    <row r="309" spans="1:38" s="5" customFormat="1" ht="15" x14ac:dyDescent="0.25">
      <c r="A309" s="4"/>
      <c r="B309" s="4"/>
      <c r="C309" s="4"/>
      <c r="D309" s="4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L309" s="13"/>
    </row>
    <row r="310" spans="1:38" s="5" customFormat="1" ht="15" x14ac:dyDescent="0.25">
      <c r="A310" s="4"/>
      <c r="B310" s="4"/>
      <c r="C310" s="4"/>
      <c r="D310" s="4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L310" s="13"/>
    </row>
    <row r="311" spans="1:38" s="5" customFormat="1" ht="15" x14ac:dyDescent="0.25">
      <c r="A311" s="4"/>
      <c r="B311" s="4"/>
      <c r="C311" s="4"/>
      <c r="D311" s="4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L311" s="13"/>
    </row>
    <row r="312" spans="1:38" s="5" customFormat="1" ht="15" x14ac:dyDescent="0.25">
      <c r="A312" s="4"/>
      <c r="B312" s="4"/>
      <c r="C312" s="4"/>
      <c r="D312" s="4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L312" s="13"/>
    </row>
    <row r="313" spans="1:38" s="5" customFormat="1" ht="15" x14ac:dyDescent="0.25">
      <c r="A313" s="4"/>
      <c r="B313" s="4"/>
      <c r="C313" s="4"/>
      <c r="D313" s="4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L313" s="13"/>
    </row>
    <row r="314" spans="1:38" s="5" customFormat="1" ht="15" x14ac:dyDescent="0.25">
      <c r="A314" s="4"/>
      <c r="B314" s="4"/>
      <c r="C314" s="4"/>
      <c r="D314" s="4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L314" s="13"/>
    </row>
    <row r="315" spans="1:38" s="5" customFormat="1" ht="15" x14ac:dyDescent="0.25">
      <c r="A315" s="4"/>
      <c r="B315" s="4"/>
      <c r="C315" s="4"/>
      <c r="D315" s="4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L315" s="13"/>
    </row>
    <row r="316" spans="1:38" s="5" customFormat="1" ht="15" x14ac:dyDescent="0.25">
      <c r="A316" s="4"/>
      <c r="B316" s="4"/>
      <c r="C316" s="4"/>
      <c r="D316" s="4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L316" s="13"/>
    </row>
    <row r="317" spans="1:38" s="5" customFormat="1" ht="15" x14ac:dyDescent="0.25">
      <c r="A317" s="4"/>
      <c r="B317" s="4"/>
      <c r="C317" s="4"/>
      <c r="D317" s="4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L317" s="13"/>
    </row>
    <row r="318" spans="1:38" s="5" customFormat="1" ht="15" x14ac:dyDescent="0.25">
      <c r="A318" s="4"/>
      <c r="B318" s="4"/>
      <c r="C318" s="4"/>
      <c r="D318" s="4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L318" s="13"/>
    </row>
    <row r="319" spans="1:38" s="5" customFormat="1" ht="15" x14ac:dyDescent="0.25">
      <c r="A319" s="4"/>
      <c r="B319" s="4"/>
      <c r="C319" s="4"/>
      <c r="D319" s="4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L319" s="13"/>
    </row>
    <row r="320" spans="1:38" s="5" customFormat="1" ht="15" x14ac:dyDescent="0.25">
      <c r="A320" s="4"/>
      <c r="B320" s="4"/>
      <c r="C320" s="4"/>
      <c r="D320" s="4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L320" s="13"/>
    </row>
    <row r="321" spans="1:38" s="5" customFormat="1" ht="15" x14ac:dyDescent="0.25">
      <c r="A321" s="4"/>
      <c r="B321" s="4"/>
      <c r="C321" s="4"/>
      <c r="D321" s="4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L321" s="13"/>
    </row>
    <row r="322" spans="1:38" s="5" customFormat="1" ht="15" x14ac:dyDescent="0.25">
      <c r="A322" s="4"/>
      <c r="B322" s="4"/>
      <c r="C322" s="4"/>
      <c r="D322" s="4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L322" s="13"/>
    </row>
    <row r="323" spans="1:38" s="5" customFormat="1" ht="15" x14ac:dyDescent="0.25">
      <c r="A323" s="4"/>
      <c r="B323" s="4"/>
      <c r="C323" s="4"/>
      <c r="D323" s="4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L323" s="13"/>
    </row>
    <row r="324" spans="1:38" s="5" customFormat="1" ht="15" x14ac:dyDescent="0.25">
      <c r="A324" s="4"/>
      <c r="B324" s="4"/>
      <c r="C324" s="4"/>
      <c r="D324" s="4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L324" s="13"/>
    </row>
    <row r="325" spans="1:38" s="5" customFormat="1" ht="15" x14ac:dyDescent="0.25">
      <c r="A325" s="4"/>
      <c r="B325" s="4"/>
      <c r="C325" s="4"/>
      <c r="D325" s="4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L325" s="13"/>
    </row>
    <row r="326" spans="1:38" s="5" customFormat="1" ht="15" x14ac:dyDescent="0.25">
      <c r="A326" s="4"/>
      <c r="B326" s="4"/>
      <c r="C326" s="4"/>
      <c r="D326" s="4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L326" s="13"/>
    </row>
    <row r="327" spans="1:38" s="5" customFormat="1" ht="15" x14ac:dyDescent="0.25">
      <c r="A327" s="4"/>
      <c r="B327" s="4"/>
      <c r="C327" s="4"/>
      <c r="D327" s="4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L327" s="13"/>
    </row>
    <row r="328" spans="1:38" s="5" customFormat="1" ht="15" x14ac:dyDescent="0.25">
      <c r="A328" s="4"/>
      <c r="B328" s="4"/>
      <c r="C328" s="4"/>
      <c r="D328" s="4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L328" s="13"/>
    </row>
    <row r="329" spans="1:38" s="5" customFormat="1" ht="15" x14ac:dyDescent="0.25">
      <c r="A329" s="4"/>
      <c r="B329" s="4"/>
      <c r="C329" s="4"/>
      <c r="D329" s="4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L329" s="13"/>
    </row>
    <row r="330" spans="1:38" s="5" customFormat="1" ht="15" x14ac:dyDescent="0.25">
      <c r="A330" s="4"/>
      <c r="B330" s="4"/>
      <c r="C330" s="4"/>
      <c r="D330" s="4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L330" s="13"/>
    </row>
    <row r="331" spans="1:38" s="5" customFormat="1" ht="15" x14ac:dyDescent="0.25">
      <c r="A331" s="4"/>
      <c r="B331" s="4"/>
      <c r="C331" s="4"/>
      <c r="D331" s="4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L331" s="13"/>
    </row>
    <row r="332" spans="1:38" s="5" customFormat="1" ht="15" x14ac:dyDescent="0.25">
      <c r="A332" s="4"/>
      <c r="B332" s="4"/>
      <c r="C332" s="4"/>
      <c r="D332" s="4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L332" s="13"/>
    </row>
    <row r="333" spans="1:38" s="5" customFormat="1" ht="15" x14ac:dyDescent="0.25">
      <c r="A333" s="4"/>
      <c r="B333" s="4"/>
      <c r="C333" s="4"/>
      <c r="D333" s="4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L333" s="13"/>
    </row>
    <row r="334" spans="1:38" s="5" customFormat="1" ht="15" x14ac:dyDescent="0.25">
      <c r="A334" s="4"/>
      <c r="B334" s="4"/>
      <c r="C334" s="4"/>
      <c r="D334" s="4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L334" s="13"/>
    </row>
    <row r="335" spans="1:38" s="5" customFormat="1" ht="15" x14ac:dyDescent="0.25">
      <c r="A335" s="4"/>
      <c r="B335" s="4"/>
      <c r="C335" s="4"/>
      <c r="D335" s="4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L335" s="13"/>
    </row>
    <row r="336" spans="1:38" s="5" customFormat="1" ht="15" x14ac:dyDescent="0.25">
      <c r="A336" s="4"/>
      <c r="B336" s="4"/>
      <c r="C336" s="4"/>
      <c r="D336" s="4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L336" s="13"/>
    </row>
    <row r="337" spans="1:38" s="5" customFormat="1" ht="15" x14ac:dyDescent="0.25">
      <c r="A337" s="4"/>
      <c r="B337" s="4"/>
      <c r="C337" s="4"/>
      <c r="D337" s="4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L337" s="13"/>
    </row>
    <row r="338" spans="1:38" s="5" customFormat="1" ht="15" x14ac:dyDescent="0.25">
      <c r="A338" s="4"/>
      <c r="B338" s="4"/>
      <c r="C338" s="4"/>
      <c r="D338" s="4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L338" s="13"/>
    </row>
    <row r="339" spans="1:38" s="5" customFormat="1" ht="15" x14ac:dyDescent="0.25">
      <c r="A339" s="4"/>
      <c r="B339" s="4"/>
      <c r="C339" s="4"/>
      <c r="D339" s="4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L339" s="13"/>
    </row>
    <row r="340" spans="1:38" s="5" customFormat="1" ht="15" x14ac:dyDescent="0.25">
      <c r="A340" s="4"/>
      <c r="B340" s="4"/>
      <c r="C340" s="4"/>
      <c r="D340" s="4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L340" s="13"/>
    </row>
    <row r="341" spans="1:38" s="5" customFormat="1" ht="15" x14ac:dyDescent="0.25">
      <c r="A341" s="4"/>
      <c r="B341" s="4"/>
      <c r="C341" s="4"/>
      <c r="D341" s="4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L341" s="13"/>
    </row>
    <row r="342" spans="1:38" s="5" customFormat="1" ht="15" x14ac:dyDescent="0.25">
      <c r="A342" s="4"/>
      <c r="B342" s="4"/>
      <c r="C342" s="4"/>
      <c r="D342" s="4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L342" s="13"/>
    </row>
    <row r="343" spans="1:38" s="5" customFormat="1" ht="15" x14ac:dyDescent="0.25">
      <c r="A343" s="4"/>
      <c r="B343" s="4"/>
      <c r="C343" s="4"/>
      <c r="D343" s="4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L343" s="13"/>
    </row>
    <row r="344" spans="1:38" s="5" customFormat="1" ht="15" x14ac:dyDescent="0.25">
      <c r="A344" s="4"/>
      <c r="B344" s="4"/>
      <c r="C344" s="4"/>
      <c r="D344" s="4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L344" s="13"/>
    </row>
    <row r="345" spans="1:38" s="5" customFormat="1" ht="15" x14ac:dyDescent="0.25">
      <c r="A345" s="4"/>
      <c r="B345" s="4"/>
      <c r="C345" s="4"/>
      <c r="D345" s="4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L345" s="13"/>
    </row>
    <row r="346" spans="1:38" s="5" customFormat="1" ht="15" x14ac:dyDescent="0.25">
      <c r="A346" s="4"/>
      <c r="B346" s="4"/>
      <c r="C346" s="4"/>
      <c r="D346" s="4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L346" s="13"/>
    </row>
    <row r="347" spans="1:38" s="5" customFormat="1" ht="15" x14ac:dyDescent="0.25">
      <c r="A347" s="4"/>
      <c r="B347" s="4"/>
      <c r="C347" s="4"/>
      <c r="D347" s="4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L347" s="13"/>
    </row>
    <row r="348" spans="1:38" s="5" customFormat="1" ht="15" x14ac:dyDescent="0.25">
      <c r="A348" s="4"/>
      <c r="B348" s="4"/>
      <c r="C348" s="4"/>
      <c r="D348" s="4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L348" s="13"/>
    </row>
    <row r="349" spans="1:38" s="5" customFormat="1" ht="15" x14ac:dyDescent="0.25">
      <c r="A349" s="4"/>
      <c r="B349" s="4"/>
      <c r="C349" s="4"/>
      <c r="D349" s="4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L349" s="13"/>
    </row>
    <row r="350" spans="1:38" s="5" customFormat="1" ht="15" x14ac:dyDescent="0.25">
      <c r="A350" s="4"/>
      <c r="B350" s="4"/>
      <c r="C350" s="4"/>
      <c r="D350" s="4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L350" s="13"/>
    </row>
    <row r="351" spans="1:38" s="5" customFormat="1" ht="15" x14ac:dyDescent="0.25">
      <c r="A351" s="4"/>
      <c r="B351" s="4"/>
      <c r="C351" s="4"/>
      <c r="D351" s="4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L351" s="13"/>
    </row>
    <row r="352" spans="1:38" s="5" customFormat="1" ht="15" x14ac:dyDescent="0.25">
      <c r="A352" s="4"/>
      <c r="B352" s="4"/>
      <c r="C352" s="4"/>
      <c r="D352" s="4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L352" s="13"/>
    </row>
    <row r="353" spans="1:38" s="5" customFormat="1" ht="15" x14ac:dyDescent="0.25">
      <c r="A353" s="4"/>
      <c r="B353" s="4"/>
      <c r="C353" s="4"/>
      <c r="D353" s="4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L353" s="13"/>
    </row>
    <row r="354" spans="1:38" s="5" customFormat="1" ht="15" x14ac:dyDescent="0.25">
      <c r="A354" s="4"/>
      <c r="B354" s="4"/>
      <c r="C354" s="4"/>
      <c r="D354" s="4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L354" s="13"/>
    </row>
    <row r="355" spans="1:38" s="5" customFormat="1" ht="15" x14ac:dyDescent="0.25">
      <c r="A355" s="4"/>
      <c r="B355" s="4"/>
      <c r="C355" s="4"/>
      <c r="D355" s="4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L355" s="13"/>
    </row>
    <row r="356" spans="1:38" s="5" customFormat="1" ht="15" x14ac:dyDescent="0.25">
      <c r="A356" s="4"/>
      <c r="B356" s="4"/>
      <c r="C356" s="4"/>
      <c r="D356" s="4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L356" s="13"/>
    </row>
    <row r="357" spans="1:38" s="5" customFormat="1" ht="15" x14ac:dyDescent="0.25">
      <c r="A357" s="4"/>
      <c r="B357" s="4"/>
      <c r="C357" s="4"/>
      <c r="D357" s="4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L357" s="13"/>
    </row>
    <row r="358" spans="1:38" s="5" customFormat="1" ht="15" x14ac:dyDescent="0.25">
      <c r="A358" s="4"/>
      <c r="B358" s="4"/>
      <c r="C358" s="4"/>
      <c r="D358" s="4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L358" s="13"/>
    </row>
    <row r="359" spans="1:38" s="5" customFormat="1" ht="15" x14ac:dyDescent="0.25">
      <c r="A359" s="4"/>
      <c r="B359" s="4"/>
      <c r="C359" s="4"/>
      <c r="D359" s="4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L359" s="13"/>
    </row>
    <row r="360" spans="1:38" s="5" customFormat="1" ht="15" x14ac:dyDescent="0.25">
      <c r="A360" s="4"/>
      <c r="B360" s="4"/>
      <c r="C360" s="4"/>
      <c r="D360" s="4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L360" s="13"/>
    </row>
    <row r="361" spans="1:38" s="5" customFormat="1" ht="15" x14ac:dyDescent="0.25">
      <c r="A361" s="4"/>
      <c r="B361" s="4"/>
      <c r="C361" s="4"/>
      <c r="D361" s="4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L361" s="13"/>
    </row>
    <row r="362" spans="1:38" s="5" customFormat="1" ht="15" x14ac:dyDescent="0.25">
      <c r="A362" s="4"/>
      <c r="B362" s="4"/>
      <c r="C362" s="4"/>
      <c r="D362" s="4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L362" s="13"/>
    </row>
    <row r="363" spans="1:38" s="5" customFormat="1" ht="15" x14ac:dyDescent="0.25">
      <c r="A363" s="4"/>
      <c r="B363" s="4"/>
      <c r="C363" s="4"/>
      <c r="D363" s="4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L363" s="13"/>
    </row>
    <row r="364" spans="1:38" s="5" customFormat="1" ht="15" x14ac:dyDescent="0.25">
      <c r="A364" s="4"/>
      <c r="B364" s="4"/>
      <c r="C364" s="4"/>
      <c r="D364" s="4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L364" s="13"/>
    </row>
    <row r="365" spans="1:38" s="5" customFormat="1" ht="15" x14ac:dyDescent="0.25">
      <c r="A365" s="4"/>
      <c r="B365" s="4"/>
      <c r="C365" s="4"/>
      <c r="D365" s="4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L365" s="13"/>
    </row>
    <row r="366" spans="1:38" s="5" customFormat="1" ht="15" x14ac:dyDescent="0.25">
      <c r="A366" s="4"/>
      <c r="B366" s="4"/>
      <c r="C366" s="4"/>
      <c r="D366" s="4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L366" s="13"/>
    </row>
    <row r="367" spans="1:38" s="5" customFormat="1" ht="15" x14ac:dyDescent="0.25">
      <c r="A367" s="4"/>
      <c r="B367" s="4"/>
      <c r="C367" s="4"/>
      <c r="D367" s="4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L367" s="13"/>
    </row>
    <row r="368" spans="1:38" s="5" customFormat="1" ht="15" x14ac:dyDescent="0.25">
      <c r="A368" s="4"/>
      <c r="B368" s="4"/>
      <c r="C368" s="4"/>
      <c r="D368" s="4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L368" s="13"/>
    </row>
    <row r="369" spans="1:38" s="5" customFormat="1" ht="15" x14ac:dyDescent="0.25">
      <c r="A369" s="4"/>
      <c r="B369" s="4"/>
      <c r="C369" s="4"/>
      <c r="D369" s="4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L369" s="13"/>
    </row>
    <row r="370" spans="1:38" s="5" customFormat="1" ht="15" x14ac:dyDescent="0.25">
      <c r="A370" s="4"/>
      <c r="B370" s="4"/>
      <c r="C370" s="4"/>
      <c r="D370" s="4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L370" s="13"/>
    </row>
    <row r="371" spans="1:38" s="5" customFormat="1" ht="15" x14ac:dyDescent="0.25">
      <c r="A371" s="4"/>
      <c r="B371" s="4"/>
      <c r="C371" s="4"/>
      <c r="D371" s="4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L371" s="13"/>
    </row>
    <row r="372" spans="1:38" s="5" customFormat="1" ht="15" x14ac:dyDescent="0.25">
      <c r="A372" s="4"/>
      <c r="B372" s="4"/>
      <c r="C372" s="4"/>
      <c r="D372" s="4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L372" s="13"/>
    </row>
    <row r="373" spans="1:38" s="5" customFormat="1" ht="15" x14ac:dyDescent="0.25">
      <c r="A373" s="4"/>
      <c r="B373" s="4"/>
      <c r="C373" s="4"/>
      <c r="D373" s="4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L373" s="13"/>
    </row>
    <row r="374" spans="1:38" s="5" customFormat="1" ht="15" x14ac:dyDescent="0.25">
      <c r="A374" s="4"/>
      <c r="B374" s="4"/>
      <c r="C374" s="4"/>
      <c r="D374" s="4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L374" s="13"/>
    </row>
    <row r="375" spans="1:38" s="5" customFormat="1" ht="15" x14ac:dyDescent="0.25">
      <c r="A375" s="4"/>
      <c r="B375" s="4"/>
      <c r="C375" s="4"/>
      <c r="D375" s="4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L375" s="13"/>
    </row>
    <row r="376" spans="1:38" s="5" customFormat="1" ht="15" x14ac:dyDescent="0.25">
      <c r="A376" s="4"/>
      <c r="B376" s="4"/>
      <c r="C376" s="4"/>
      <c r="D376" s="4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L376" s="13"/>
    </row>
    <row r="377" spans="1:38" s="5" customFormat="1" ht="15" x14ac:dyDescent="0.25">
      <c r="A377" s="4"/>
      <c r="B377" s="4"/>
      <c r="C377" s="4"/>
      <c r="D377" s="4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L377" s="13"/>
    </row>
    <row r="378" spans="1:38" s="5" customFormat="1" ht="15" x14ac:dyDescent="0.25">
      <c r="A378" s="4"/>
      <c r="B378" s="4"/>
      <c r="C378" s="4"/>
      <c r="D378" s="4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L378" s="13"/>
    </row>
    <row r="379" spans="1:38" s="5" customFormat="1" ht="15" x14ac:dyDescent="0.25">
      <c r="A379" s="4"/>
      <c r="B379" s="4"/>
      <c r="C379" s="4"/>
      <c r="D379" s="4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L379" s="13"/>
    </row>
    <row r="380" spans="1:38" s="5" customFormat="1" ht="15" x14ac:dyDescent="0.25">
      <c r="A380" s="4"/>
      <c r="B380" s="4"/>
      <c r="C380" s="4"/>
      <c r="D380" s="4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L380" s="13"/>
    </row>
    <row r="381" spans="1:38" s="5" customFormat="1" ht="15" x14ac:dyDescent="0.25">
      <c r="A381" s="4"/>
      <c r="B381" s="4"/>
      <c r="C381" s="4"/>
      <c r="D381" s="4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L381" s="13"/>
    </row>
    <row r="382" spans="1:38" s="5" customFormat="1" ht="15" x14ac:dyDescent="0.25">
      <c r="A382" s="4"/>
      <c r="B382" s="4"/>
      <c r="C382" s="4"/>
      <c r="D382" s="4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L382" s="13"/>
    </row>
    <row r="383" spans="1:38" s="5" customFormat="1" ht="15" x14ac:dyDescent="0.25">
      <c r="A383" s="4"/>
      <c r="B383" s="4"/>
      <c r="C383" s="4"/>
      <c r="D383" s="4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L383" s="13"/>
    </row>
    <row r="384" spans="1:38" s="5" customFormat="1" ht="15" x14ac:dyDescent="0.25">
      <c r="A384" s="4"/>
      <c r="B384" s="4"/>
      <c r="C384" s="4"/>
      <c r="D384" s="4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L384" s="13"/>
    </row>
    <row r="385" spans="1:38" s="5" customFormat="1" ht="15" x14ac:dyDescent="0.25">
      <c r="A385" s="4"/>
      <c r="B385" s="4"/>
      <c r="C385" s="4"/>
      <c r="D385" s="4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L385" s="13"/>
    </row>
    <row r="386" spans="1:38" s="5" customFormat="1" ht="15" x14ac:dyDescent="0.25">
      <c r="A386" s="4"/>
      <c r="B386" s="4"/>
      <c r="C386" s="4"/>
      <c r="D386" s="4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L386" s="13"/>
    </row>
    <row r="387" spans="1:38" s="5" customFormat="1" ht="15" x14ac:dyDescent="0.25">
      <c r="A387" s="4"/>
      <c r="B387" s="4"/>
      <c r="C387" s="4"/>
      <c r="D387" s="4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L387" s="13"/>
    </row>
    <row r="388" spans="1:38" s="5" customFormat="1" ht="15" x14ac:dyDescent="0.25">
      <c r="A388" s="4"/>
      <c r="B388" s="4"/>
      <c r="C388" s="4"/>
      <c r="D388" s="4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L388" s="13"/>
    </row>
    <row r="389" spans="1:38" s="5" customFormat="1" ht="15" x14ac:dyDescent="0.25">
      <c r="A389" s="4"/>
      <c r="B389" s="4"/>
      <c r="C389" s="4"/>
      <c r="D389" s="4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L389" s="13"/>
    </row>
    <row r="390" spans="1:38" s="5" customFormat="1" ht="15" x14ac:dyDescent="0.25">
      <c r="A390" s="4"/>
      <c r="B390" s="4"/>
      <c r="C390" s="4"/>
      <c r="D390" s="4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L390" s="13"/>
    </row>
    <row r="391" spans="1:38" s="5" customFormat="1" ht="15" x14ac:dyDescent="0.25">
      <c r="A391" s="4"/>
      <c r="B391" s="4"/>
      <c r="C391" s="4"/>
      <c r="D391" s="4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L391" s="13"/>
    </row>
    <row r="392" spans="1:38" s="5" customFormat="1" ht="15" x14ac:dyDescent="0.25">
      <c r="A392" s="4"/>
      <c r="B392" s="4"/>
      <c r="C392" s="4"/>
      <c r="D392" s="4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L392" s="13"/>
    </row>
    <row r="393" spans="1:38" s="5" customFormat="1" ht="15" x14ac:dyDescent="0.25">
      <c r="A393" s="4"/>
      <c r="B393" s="4"/>
      <c r="C393" s="4"/>
      <c r="D393" s="4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L393" s="13"/>
    </row>
    <row r="394" spans="1:38" s="5" customFormat="1" ht="15" x14ac:dyDescent="0.25">
      <c r="A394" s="4"/>
      <c r="B394" s="4"/>
      <c r="C394" s="4"/>
      <c r="D394" s="4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L394" s="13"/>
    </row>
    <row r="395" spans="1:38" s="5" customFormat="1" ht="15" x14ac:dyDescent="0.25">
      <c r="A395" s="4"/>
      <c r="B395" s="4"/>
      <c r="C395" s="4"/>
      <c r="D395" s="4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L395" s="13"/>
    </row>
    <row r="396" spans="1:38" s="5" customFormat="1" ht="15" x14ac:dyDescent="0.25">
      <c r="A396" s="4"/>
      <c r="B396" s="4"/>
      <c r="C396" s="4"/>
      <c r="D396" s="4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L396" s="13"/>
    </row>
    <row r="397" spans="1:38" s="5" customFormat="1" ht="15" x14ac:dyDescent="0.25">
      <c r="A397" s="4"/>
      <c r="B397" s="4"/>
      <c r="C397" s="4"/>
      <c r="D397" s="4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L397" s="13"/>
    </row>
    <row r="398" spans="1:38" s="5" customFormat="1" ht="15" x14ac:dyDescent="0.25">
      <c r="A398" s="4"/>
      <c r="B398" s="4"/>
      <c r="C398" s="4"/>
      <c r="D398" s="4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L398" s="13"/>
    </row>
    <row r="399" spans="1:38" s="5" customFormat="1" ht="15" x14ac:dyDescent="0.25">
      <c r="A399" s="4"/>
      <c r="B399" s="4"/>
      <c r="C399" s="4"/>
      <c r="D399" s="4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L399" s="13"/>
    </row>
    <row r="400" spans="1:38" s="5" customFormat="1" ht="15" x14ac:dyDescent="0.25">
      <c r="A400" s="4"/>
      <c r="B400" s="4"/>
      <c r="C400" s="4"/>
      <c r="D400" s="4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L400" s="13"/>
    </row>
    <row r="401" spans="1:38" s="5" customFormat="1" ht="15" x14ac:dyDescent="0.25">
      <c r="A401" s="4"/>
      <c r="B401" s="4"/>
      <c r="C401" s="4"/>
      <c r="D401" s="4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L401" s="13"/>
    </row>
    <row r="402" spans="1:38" s="5" customFormat="1" ht="15" x14ac:dyDescent="0.25">
      <c r="A402" s="4"/>
      <c r="B402" s="4"/>
      <c r="C402" s="4"/>
      <c r="D402" s="4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L402" s="13"/>
    </row>
    <row r="403" spans="1:38" s="5" customFormat="1" ht="15" x14ac:dyDescent="0.25">
      <c r="A403" s="4"/>
      <c r="B403" s="4"/>
      <c r="C403" s="4"/>
      <c r="D403" s="4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L403" s="13"/>
    </row>
    <row r="404" spans="1:38" s="5" customFormat="1" ht="15" x14ac:dyDescent="0.25">
      <c r="A404" s="4"/>
      <c r="B404" s="4"/>
      <c r="C404" s="4"/>
      <c r="D404" s="4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L404" s="13"/>
    </row>
    <row r="405" spans="1:38" s="5" customFormat="1" ht="15" x14ac:dyDescent="0.25">
      <c r="A405" s="4"/>
      <c r="B405" s="4"/>
      <c r="C405" s="4"/>
      <c r="D405" s="4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L405" s="13"/>
    </row>
    <row r="406" spans="1:38" s="5" customFormat="1" ht="15" x14ac:dyDescent="0.25">
      <c r="A406" s="4"/>
      <c r="B406" s="4"/>
      <c r="C406" s="4"/>
      <c r="D406" s="4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L406" s="13"/>
    </row>
    <row r="407" spans="1:38" s="5" customFormat="1" ht="15" x14ac:dyDescent="0.25">
      <c r="A407" s="4"/>
      <c r="B407" s="4"/>
      <c r="C407" s="4"/>
      <c r="D407" s="4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L407" s="13"/>
    </row>
    <row r="408" spans="1:38" s="5" customFormat="1" ht="15" x14ac:dyDescent="0.25">
      <c r="A408" s="4"/>
      <c r="B408" s="4"/>
      <c r="C408" s="4"/>
      <c r="D408" s="4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L408" s="13"/>
    </row>
    <row r="409" spans="1:38" s="5" customFormat="1" ht="15" x14ac:dyDescent="0.25">
      <c r="A409" s="4"/>
      <c r="B409" s="4"/>
      <c r="C409" s="4"/>
      <c r="D409" s="4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L409" s="13"/>
    </row>
    <row r="410" spans="1:38" s="5" customFormat="1" ht="15" x14ac:dyDescent="0.25">
      <c r="A410" s="4"/>
      <c r="B410" s="4"/>
      <c r="C410" s="4"/>
      <c r="D410" s="4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L410" s="13"/>
    </row>
    <row r="411" spans="1:38" s="5" customFormat="1" ht="15" x14ac:dyDescent="0.25">
      <c r="A411" s="4"/>
      <c r="B411" s="4"/>
      <c r="C411" s="4"/>
      <c r="D411" s="4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L411" s="13"/>
    </row>
    <row r="412" spans="1:38" s="5" customFormat="1" ht="15" x14ac:dyDescent="0.25">
      <c r="A412" s="4"/>
      <c r="B412" s="4"/>
      <c r="C412" s="4"/>
      <c r="D412" s="4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L412" s="13"/>
    </row>
    <row r="413" spans="1:38" s="5" customFormat="1" ht="15" x14ac:dyDescent="0.25">
      <c r="A413" s="4"/>
      <c r="B413" s="4"/>
      <c r="C413" s="4"/>
      <c r="D413" s="4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L413" s="13"/>
    </row>
    <row r="414" spans="1:38" s="5" customFormat="1" ht="15" x14ac:dyDescent="0.25">
      <c r="A414" s="4"/>
      <c r="B414" s="4"/>
      <c r="C414" s="4"/>
      <c r="D414" s="4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L414" s="13"/>
    </row>
    <row r="415" spans="1:38" s="5" customFormat="1" ht="15" x14ac:dyDescent="0.25">
      <c r="A415" s="4"/>
      <c r="B415" s="4"/>
      <c r="C415" s="4"/>
      <c r="D415" s="4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L415" s="13"/>
    </row>
    <row r="416" spans="1:38" s="5" customFormat="1" ht="15" x14ac:dyDescent="0.25">
      <c r="A416" s="4"/>
      <c r="B416" s="4"/>
      <c r="C416" s="4"/>
      <c r="D416" s="4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L416" s="13"/>
    </row>
    <row r="417" spans="1:38" s="5" customFormat="1" ht="15" x14ac:dyDescent="0.25">
      <c r="A417" s="4"/>
      <c r="B417" s="4"/>
      <c r="C417" s="4"/>
      <c r="D417" s="4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L417" s="13"/>
    </row>
    <row r="418" spans="1:38" s="5" customFormat="1" ht="15" x14ac:dyDescent="0.25">
      <c r="A418" s="4"/>
      <c r="B418" s="4"/>
      <c r="C418" s="4"/>
      <c r="D418" s="4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L418" s="13"/>
    </row>
    <row r="419" spans="1:38" s="5" customFormat="1" ht="15" x14ac:dyDescent="0.25">
      <c r="A419" s="4"/>
      <c r="B419" s="4"/>
      <c r="C419" s="4"/>
      <c r="D419" s="4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L419" s="13"/>
    </row>
    <row r="420" spans="1:38" s="5" customFormat="1" ht="15" x14ac:dyDescent="0.25">
      <c r="A420" s="4"/>
      <c r="B420" s="4"/>
      <c r="C420" s="4"/>
      <c r="D420" s="4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L420" s="13"/>
    </row>
    <row r="421" spans="1:38" s="5" customFormat="1" ht="15" x14ac:dyDescent="0.25">
      <c r="A421" s="4"/>
      <c r="B421" s="4"/>
      <c r="C421" s="4"/>
      <c r="D421" s="4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L421" s="13"/>
    </row>
    <row r="422" spans="1:38" s="5" customFormat="1" ht="15" x14ac:dyDescent="0.25">
      <c r="A422" s="4"/>
      <c r="B422" s="4"/>
      <c r="C422" s="4"/>
      <c r="D422" s="4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L422" s="13"/>
    </row>
    <row r="423" spans="1:38" s="5" customFormat="1" ht="15" x14ac:dyDescent="0.25">
      <c r="A423" s="4"/>
      <c r="B423" s="4"/>
      <c r="C423" s="4"/>
      <c r="D423" s="4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L423" s="13"/>
    </row>
    <row r="424" spans="1:38" s="5" customFormat="1" ht="15" x14ac:dyDescent="0.25">
      <c r="A424" s="4"/>
      <c r="B424" s="4"/>
      <c r="C424" s="4"/>
      <c r="D424" s="4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L424" s="13"/>
    </row>
    <row r="425" spans="1:38" s="5" customFormat="1" ht="15" x14ac:dyDescent="0.25">
      <c r="A425" s="4"/>
      <c r="B425" s="4"/>
      <c r="C425" s="4"/>
      <c r="D425" s="4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L425" s="13"/>
    </row>
    <row r="426" spans="1:38" s="5" customFormat="1" ht="15" x14ac:dyDescent="0.25">
      <c r="A426" s="4"/>
      <c r="B426" s="4"/>
      <c r="C426" s="4"/>
      <c r="D426" s="4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L426" s="13"/>
    </row>
    <row r="427" spans="1:38" s="5" customFormat="1" ht="15" x14ac:dyDescent="0.25">
      <c r="A427" s="4"/>
      <c r="B427" s="4"/>
      <c r="C427" s="4"/>
      <c r="D427" s="4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L427" s="13"/>
    </row>
    <row r="428" spans="1:38" s="5" customFormat="1" ht="15" x14ac:dyDescent="0.25">
      <c r="A428" s="4"/>
      <c r="B428" s="4"/>
      <c r="C428" s="4"/>
      <c r="D428" s="4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L428" s="13"/>
    </row>
    <row r="429" spans="1:38" s="5" customFormat="1" ht="15" x14ac:dyDescent="0.25">
      <c r="A429" s="4"/>
      <c r="B429" s="4"/>
      <c r="C429" s="4"/>
      <c r="D429" s="4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L429" s="13"/>
    </row>
    <row r="430" spans="1:38" s="5" customFormat="1" ht="15" x14ac:dyDescent="0.25">
      <c r="A430" s="4"/>
      <c r="B430" s="4"/>
      <c r="C430" s="4"/>
      <c r="D430" s="4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L430" s="13"/>
    </row>
    <row r="431" spans="1:38" s="5" customFormat="1" ht="15" x14ac:dyDescent="0.25">
      <c r="A431" s="4"/>
      <c r="B431" s="4"/>
      <c r="C431" s="4"/>
      <c r="D431" s="4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L431" s="13"/>
    </row>
    <row r="432" spans="1:38" s="5" customFormat="1" ht="15" x14ac:dyDescent="0.25">
      <c r="A432" s="4"/>
      <c r="B432" s="4"/>
      <c r="C432" s="4"/>
      <c r="D432" s="4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L432" s="13"/>
    </row>
    <row r="433" spans="1:38" s="5" customFormat="1" ht="15" x14ac:dyDescent="0.25">
      <c r="A433" s="4"/>
      <c r="B433" s="4"/>
      <c r="C433" s="4"/>
      <c r="D433" s="4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L433" s="13"/>
    </row>
    <row r="434" spans="1:38" s="5" customFormat="1" ht="15" x14ac:dyDescent="0.25">
      <c r="A434" s="4"/>
      <c r="B434" s="4"/>
      <c r="C434" s="4"/>
      <c r="D434" s="4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L434" s="13"/>
    </row>
    <row r="435" spans="1:38" s="5" customFormat="1" ht="15" x14ac:dyDescent="0.25">
      <c r="A435" s="4"/>
      <c r="B435" s="4"/>
      <c r="C435" s="4"/>
      <c r="D435" s="4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L435" s="13"/>
    </row>
    <row r="436" spans="1:38" s="5" customFormat="1" ht="15" x14ac:dyDescent="0.25">
      <c r="A436" s="4"/>
      <c r="B436" s="4"/>
      <c r="C436" s="4"/>
      <c r="D436" s="4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L436" s="13"/>
    </row>
    <row r="437" spans="1:38" s="5" customFormat="1" ht="15" x14ac:dyDescent="0.25">
      <c r="A437" s="4"/>
      <c r="B437" s="4"/>
      <c r="C437" s="4"/>
      <c r="D437" s="4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L437" s="13"/>
    </row>
    <row r="438" spans="1:38" s="5" customFormat="1" ht="15" x14ac:dyDescent="0.25">
      <c r="A438" s="4"/>
      <c r="B438" s="4"/>
      <c r="C438" s="4"/>
      <c r="D438" s="4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L438" s="13"/>
    </row>
    <row r="439" spans="1:38" s="5" customFormat="1" ht="15" x14ac:dyDescent="0.25">
      <c r="A439" s="4"/>
      <c r="B439" s="4"/>
      <c r="C439" s="4"/>
      <c r="D439" s="4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L439" s="13"/>
    </row>
    <row r="440" spans="1:38" s="5" customFormat="1" ht="15" x14ac:dyDescent="0.25">
      <c r="A440" s="4"/>
      <c r="B440" s="4"/>
      <c r="C440" s="4"/>
      <c r="D440" s="4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L440" s="13"/>
    </row>
    <row r="441" spans="1:38" s="5" customFormat="1" ht="15" x14ac:dyDescent="0.25">
      <c r="A441" s="4"/>
      <c r="B441" s="4"/>
      <c r="C441" s="4"/>
      <c r="D441" s="4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L441" s="13"/>
    </row>
    <row r="442" spans="1:38" s="5" customFormat="1" ht="15" x14ac:dyDescent="0.25">
      <c r="A442" s="4"/>
      <c r="B442" s="4"/>
      <c r="C442" s="4"/>
      <c r="D442" s="4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L442" s="13"/>
    </row>
    <row r="443" spans="1:38" s="5" customFormat="1" ht="15" x14ac:dyDescent="0.25">
      <c r="A443" s="4"/>
      <c r="B443" s="4"/>
      <c r="C443" s="4"/>
      <c r="D443" s="4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L443" s="13"/>
    </row>
    <row r="444" spans="1:38" s="5" customFormat="1" ht="15" x14ac:dyDescent="0.25">
      <c r="A444" s="4"/>
      <c r="B444" s="4"/>
      <c r="C444" s="4"/>
      <c r="D444" s="4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L444" s="13"/>
    </row>
    <row r="445" spans="1:38" s="5" customFormat="1" ht="15" x14ac:dyDescent="0.25">
      <c r="A445" s="4"/>
      <c r="B445" s="4"/>
      <c r="C445" s="4"/>
      <c r="D445" s="4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L445" s="13"/>
    </row>
    <row r="446" spans="1:38" s="5" customFormat="1" ht="15" x14ac:dyDescent="0.25">
      <c r="A446" s="4"/>
      <c r="B446" s="4"/>
      <c r="C446" s="4"/>
      <c r="D446" s="4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L446" s="13"/>
    </row>
    <row r="447" spans="1:38" s="5" customFormat="1" ht="15" x14ac:dyDescent="0.25">
      <c r="A447" s="4"/>
      <c r="B447" s="4"/>
      <c r="C447" s="4"/>
      <c r="D447" s="4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L447" s="13"/>
    </row>
    <row r="448" spans="1:38" s="5" customFormat="1" ht="15" x14ac:dyDescent="0.25">
      <c r="A448" s="4"/>
      <c r="B448" s="4"/>
      <c r="C448" s="4"/>
      <c r="D448" s="4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L448" s="13"/>
    </row>
    <row r="449" spans="1:38" s="5" customFormat="1" ht="15" x14ac:dyDescent="0.25">
      <c r="A449" s="4"/>
      <c r="B449" s="4"/>
      <c r="C449" s="4"/>
      <c r="D449" s="4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L449" s="13"/>
    </row>
    <row r="450" spans="1:38" s="5" customFormat="1" ht="15" x14ac:dyDescent="0.25">
      <c r="A450" s="4"/>
      <c r="B450" s="4"/>
      <c r="C450" s="4"/>
      <c r="D450" s="4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L450" s="13"/>
    </row>
    <row r="451" spans="1:38" s="5" customFormat="1" ht="15" x14ac:dyDescent="0.25">
      <c r="A451" s="4"/>
      <c r="B451" s="4"/>
      <c r="C451" s="4"/>
      <c r="D451" s="4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L451" s="13"/>
    </row>
    <row r="452" spans="1:38" s="5" customFormat="1" ht="15" x14ac:dyDescent="0.25">
      <c r="A452" s="4"/>
      <c r="B452" s="4"/>
      <c r="C452" s="4"/>
      <c r="D452" s="4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L452" s="13"/>
    </row>
    <row r="453" spans="1:38" s="5" customFormat="1" ht="15" x14ac:dyDescent="0.25">
      <c r="A453" s="4"/>
      <c r="B453" s="4"/>
      <c r="C453" s="4"/>
      <c r="D453" s="4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L453" s="13"/>
    </row>
    <row r="454" spans="1:38" s="5" customFormat="1" ht="15" x14ac:dyDescent="0.25">
      <c r="A454" s="4"/>
      <c r="B454" s="4"/>
      <c r="C454" s="4"/>
      <c r="D454" s="4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L454" s="13"/>
    </row>
    <row r="455" spans="1:38" s="5" customFormat="1" ht="15" x14ac:dyDescent="0.25">
      <c r="A455" s="4"/>
      <c r="B455" s="4"/>
      <c r="C455" s="4"/>
      <c r="D455" s="4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L455" s="13"/>
    </row>
    <row r="456" spans="1:38" s="5" customFormat="1" ht="15" x14ac:dyDescent="0.25">
      <c r="A456" s="4"/>
      <c r="B456" s="4"/>
      <c r="C456" s="4"/>
      <c r="D456" s="4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L456" s="13"/>
    </row>
    <row r="457" spans="1:38" s="5" customFormat="1" ht="15" x14ac:dyDescent="0.25">
      <c r="A457" s="4"/>
      <c r="B457" s="4"/>
      <c r="C457" s="4"/>
      <c r="D457" s="4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L457" s="13"/>
    </row>
    <row r="458" spans="1:38" s="5" customFormat="1" ht="15" x14ac:dyDescent="0.25">
      <c r="A458" s="4"/>
      <c r="B458" s="4"/>
      <c r="C458" s="4"/>
      <c r="D458" s="4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L458" s="13"/>
    </row>
    <row r="459" spans="1:38" s="5" customFormat="1" ht="15" x14ac:dyDescent="0.25">
      <c r="A459" s="4"/>
      <c r="B459" s="4"/>
      <c r="C459" s="4"/>
      <c r="D459" s="4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L459" s="13"/>
    </row>
    <row r="460" spans="1:38" s="5" customFormat="1" ht="15" x14ac:dyDescent="0.25">
      <c r="A460" s="4"/>
      <c r="B460" s="4"/>
      <c r="C460" s="4"/>
      <c r="D460" s="4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L460" s="13"/>
    </row>
    <row r="461" spans="1:38" s="5" customFormat="1" ht="15" x14ac:dyDescent="0.25">
      <c r="A461" s="4"/>
      <c r="B461" s="4"/>
      <c r="C461" s="4"/>
      <c r="D461" s="4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L461" s="13"/>
    </row>
    <row r="462" spans="1:38" s="5" customFormat="1" ht="15" x14ac:dyDescent="0.25">
      <c r="A462" s="4"/>
      <c r="B462" s="4"/>
      <c r="C462" s="4"/>
      <c r="D462" s="4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L462" s="13"/>
    </row>
    <row r="463" spans="1:38" s="5" customFormat="1" ht="15" x14ac:dyDescent="0.25">
      <c r="A463" s="4"/>
      <c r="B463" s="4"/>
      <c r="C463" s="4"/>
      <c r="D463" s="4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L463" s="13"/>
    </row>
    <row r="464" spans="1:38" s="5" customFormat="1" ht="15" x14ac:dyDescent="0.25">
      <c r="A464" s="4"/>
      <c r="B464" s="4"/>
      <c r="C464" s="4"/>
      <c r="D464" s="4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L464" s="13"/>
    </row>
    <row r="465" spans="1:38" s="5" customFormat="1" ht="15" x14ac:dyDescent="0.25">
      <c r="A465" s="4"/>
      <c r="B465" s="4"/>
      <c r="C465" s="4"/>
      <c r="D465" s="4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L465" s="13"/>
    </row>
    <row r="466" spans="1:38" s="5" customFormat="1" ht="15" x14ac:dyDescent="0.25">
      <c r="A466" s="4"/>
      <c r="B466" s="4"/>
      <c r="C466" s="4"/>
      <c r="D466" s="4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L466" s="13"/>
    </row>
    <row r="467" spans="1:38" s="5" customFormat="1" ht="15" x14ac:dyDescent="0.25">
      <c r="A467" s="4"/>
      <c r="B467" s="4"/>
      <c r="C467" s="4"/>
      <c r="D467" s="4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L467" s="13"/>
    </row>
    <row r="468" spans="1:38" s="5" customFormat="1" ht="15" x14ac:dyDescent="0.25">
      <c r="A468" s="4"/>
      <c r="B468" s="4"/>
      <c r="C468" s="4"/>
      <c r="D468" s="4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L468" s="13"/>
    </row>
    <row r="469" spans="1:38" s="5" customFormat="1" ht="15" x14ac:dyDescent="0.25">
      <c r="A469" s="4"/>
      <c r="B469" s="4"/>
      <c r="C469" s="4"/>
      <c r="D469" s="4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L469" s="13"/>
    </row>
    <row r="470" spans="1:38" s="5" customFormat="1" ht="15" x14ac:dyDescent="0.25">
      <c r="A470" s="4"/>
      <c r="B470" s="4"/>
      <c r="C470" s="4"/>
      <c r="D470" s="4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L470" s="13"/>
    </row>
    <row r="471" spans="1:38" s="5" customFormat="1" ht="15" x14ac:dyDescent="0.25">
      <c r="A471" s="4"/>
      <c r="B471" s="4"/>
      <c r="C471" s="4"/>
      <c r="D471" s="4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L471" s="13"/>
    </row>
    <row r="472" spans="1:38" s="5" customFormat="1" ht="15" x14ac:dyDescent="0.25">
      <c r="A472" s="4"/>
      <c r="B472" s="4"/>
      <c r="C472" s="4"/>
      <c r="D472" s="4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L472" s="13"/>
    </row>
    <row r="473" spans="1:38" s="5" customFormat="1" ht="15" x14ac:dyDescent="0.25">
      <c r="A473" s="4"/>
      <c r="B473" s="4"/>
      <c r="C473" s="4"/>
      <c r="D473" s="4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L473" s="13"/>
    </row>
    <row r="474" spans="1:38" s="5" customFormat="1" ht="15" x14ac:dyDescent="0.25">
      <c r="A474" s="4"/>
      <c r="B474" s="4"/>
      <c r="C474" s="4"/>
      <c r="D474" s="4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L474" s="13"/>
    </row>
    <row r="475" spans="1:38" s="5" customFormat="1" ht="15" x14ac:dyDescent="0.25">
      <c r="A475" s="4"/>
      <c r="B475" s="4"/>
      <c r="C475" s="4"/>
      <c r="D475" s="4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L475" s="13"/>
    </row>
    <row r="476" spans="1:38" s="5" customFormat="1" ht="15" x14ac:dyDescent="0.25">
      <c r="A476" s="4"/>
      <c r="B476" s="4"/>
      <c r="C476" s="4"/>
      <c r="D476" s="4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L476" s="13"/>
    </row>
    <row r="477" spans="1:38" s="5" customFormat="1" ht="15" x14ac:dyDescent="0.25">
      <c r="A477" s="4"/>
      <c r="B477" s="4"/>
      <c r="C477" s="4"/>
      <c r="D477" s="4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L477" s="13"/>
    </row>
    <row r="478" spans="1:38" s="5" customFormat="1" ht="15" x14ac:dyDescent="0.25">
      <c r="A478" s="4"/>
      <c r="B478" s="4"/>
      <c r="C478" s="4"/>
      <c r="D478" s="4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L478" s="13"/>
    </row>
    <row r="479" spans="1:38" s="5" customFormat="1" ht="15" x14ac:dyDescent="0.25">
      <c r="A479" s="4"/>
      <c r="B479" s="4"/>
      <c r="C479" s="4"/>
      <c r="D479" s="4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L479" s="13"/>
    </row>
    <row r="480" spans="1:38" s="5" customFormat="1" ht="15" x14ac:dyDescent="0.25">
      <c r="A480" s="4"/>
      <c r="B480" s="4"/>
      <c r="C480" s="4"/>
      <c r="D480" s="4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L480" s="13"/>
    </row>
    <row r="481" spans="1:38" s="5" customFormat="1" ht="15" x14ac:dyDescent="0.25">
      <c r="A481" s="4"/>
      <c r="B481" s="4"/>
      <c r="C481" s="4"/>
      <c r="D481" s="4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L481" s="13"/>
    </row>
    <row r="482" spans="1:38" s="5" customFormat="1" ht="15" x14ac:dyDescent="0.25">
      <c r="A482" s="4"/>
      <c r="B482" s="4"/>
      <c r="C482" s="4"/>
      <c r="D482" s="4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L482" s="13"/>
    </row>
    <row r="483" spans="1:38" s="5" customFormat="1" ht="15" x14ac:dyDescent="0.25">
      <c r="A483" s="4"/>
      <c r="B483" s="4"/>
      <c r="C483" s="4"/>
      <c r="D483" s="4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L483" s="13"/>
    </row>
    <row r="484" spans="1:38" s="5" customFormat="1" ht="15" x14ac:dyDescent="0.25">
      <c r="A484" s="4"/>
      <c r="B484" s="4"/>
      <c r="C484" s="4"/>
      <c r="D484" s="4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L484" s="13"/>
    </row>
    <row r="485" spans="1:38" s="5" customFormat="1" ht="15" x14ac:dyDescent="0.25">
      <c r="A485" s="4"/>
      <c r="B485" s="4"/>
      <c r="C485" s="4"/>
      <c r="D485" s="4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L485" s="13"/>
    </row>
    <row r="486" spans="1:38" s="5" customFormat="1" ht="15" x14ac:dyDescent="0.25">
      <c r="A486" s="4"/>
      <c r="B486" s="4"/>
      <c r="C486" s="4"/>
      <c r="D486" s="4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L486" s="13"/>
    </row>
    <row r="487" spans="1:38" s="5" customFormat="1" ht="15" x14ac:dyDescent="0.25">
      <c r="A487" s="4"/>
      <c r="B487" s="4"/>
      <c r="C487" s="4"/>
      <c r="D487" s="4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L487" s="13"/>
    </row>
    <row r="488" spans="1:38" s="5" customFormat="1" ht="15" x14ac:dyDescent="0.25">
      <c r="A488" s="4"/>
      <c r="B488" s="4"/>
      <c r="C488" s="4"/>
      <c r="D488" s="4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L488" s="13"/>
    </row>
    <row r="489" spans="1:38" s="5" customFormat="1" ht="15" x14ac:dyDescent="0.25">
      <c r="A489" s="4"/>
      <c r="B489" s="4"/>
      <c r="C489" s="4"/>
      <c r="D489" s="4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L489" s="13"/>
    </row>
    <row r="490" spans="1:38" s="5" customFormat="1" ht="15" x14ac:dyDescent="0.25">
      <c r="A490" s="4"/>
      <c r="B490" s="4"/>
      <c r="C490" s="4"/>
      <c r="D490" s="4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L490" s="13"/>
    </row>
    <row r="491" spans="1:38" s="5" customFormat="1" ht="15" x14ac:dyDescent="0.25">
      <c r="A491" s="4"/>
      <c r="B491" s="4"/>
      <c r="C491" s="4"/>
      <c r="D491" s="4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L491" s="13"/>
    </row>
    <row r="492" spans="1:38" s="5" customFormat="1" ht="15" x14ac:dyDescent="0.25">
      <c r="A492" s="4"/>
      <c r="B492" s="4"/>
      <c r="C492" s="4"/>
      <c r="D492" s="4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L492" s="13"/>
    </row>
    <row r="493" spans="1:38" s="5" customFormat="1" ht="15" x14ac:dyDescent="0.25">
      <c r="A493" s="4"/>
      <c r="B493" s="4"/>
      <c r="C493" s="4"/>
      <c r="D493" s="4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L493" s="13"/>
    </row>
    <row r="494" spans="1:38" s="5" customFormat="1" ht="15" x14ac:dyDescent="0.25">
      <c r="A494" s="4"/>
      <c r="B494" s="4"/>
      <c r="C494" s="4"/>
      <c r="D494" s="4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L494" s="13"/>
    </row>
    <row r="495" spans="1:38" s="5" customFormat="1" ht="15" x14ac:dyDescent="0.25">
      <c r="A495" s="4"/>
      <c r="B495" s="4"/>
      <c r="C495" s="4"/>
      <c r="D495" s="4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L495" s="13"/>
    </row>
    <row r="496" spans="1:38" s="5" customFormat="1" ht="15" x14ac:dyDescent="0.25">
      <c r="A496" s="4"/>
      <c r="B496" s="4"/>
      <c r="C496" s="4"/>
      <c r="D496" s="4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L496" s="13"/>
    </row>
    <row r="497" spans="1:38" s="5" customFormat="1" ht="15" x14ac:dyDescent="0.25">
      <c r="A497" s="4"/>
      <c r="B497" s="4"/>
      <c r="C497" s="4"/>
      <c r="D497" s="4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L497" s="13"/>
    </row>
    <row r="498" spans="1:38" s="5" customFormat="1" ht="15" x14ac:dyDescent="0.25">
      <c r="A498" s="4"/>
      <c r="B498" s="4"/>
      <c r="C498" s="4"/>
      <c r="D498" s="4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L498" s="13"/>
    </row>
    <row r="499" spans="1:38" s="5" customFormat="1" ht="15" x14ac:dyDescent="0.25">
      <c r="A499" s="4"/>
      <c r="B499" s="4"/>
      <c r="C499" s="4"/>
      <c r="D499" s="4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L499" s="13"/>
    </row>
    <row r="500" spans="1:38" s="5" customFormat="1" ht="15" x14ac:dyDescent="0.25">
      <c r="A500" s="4"/>
      <c r="B500" s="4"/>
      <c r="C500" s="4"/>
      <c r="D500" s="4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L500" s="13"/>
    </row>
    <row r="501" spans="1:38" s="5" customFormat="1" ht="15" x14ac:dyDescent="0.25">
      <c r="A501" s="4"/>
      <c r="B501" s="4"/>
      <c r="C501" s="4"/>
      <c r="D501" s="4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L501" s="13"/>
    </row>
    <row r="502" spans="1:38" s="5" customFormat="1" ht="15" x14ac:dyDescent="0.25">
      <c r="A502" s="4"/>
      <c r="B502" s="4"/>
      <c r="C502" s="4"/>
      <c r="D502" s="4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L502" s="13"/>
    </row>
    <row r="503" spans="1:38" s="5" customFormat="1" ht="15" x14ac:dyDescent="0.25">
      <c r="A503" s="4"/>
      <c r="B503" s="4"/>
      <c r="C503" s="4"/>
      <c r="D503" s="4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L503" s="13"/>
    </row>
    <row r="504" spans="1:38" s="5" customFormat="1" ht="15" x14ac:dyDescent="0.25">
      <c r="A504" s="4"/>
      <c r="B504" s="4"/>
      <c r="C504" s="4"/>
      <c r="D504" s="4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L504" s="13"/>
    </row>
    <row r="505" spans="1:38" s="5" customFormat="1" ht="15" x14ac:dyDescent="0.25">
      <c r="A505" s="4"/>
      <c r="B505" s="4"/>
      <c r="C505" s="4"/>
      <c r="D505" s="4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L505" s="13"/>
    </row>
    <row r="506" spans="1:38" s="5" customFormat="1" ht="15" x14ac:dyDescent="0.25">
      <c r="A506" s="4"/>
      <c r="B506" s="4"/>
      <c r="C506" s="4"/>
      <c r="D506" s="4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L506" s="13"/>
    </row>
    <row r="507" spans="1:38" s="5" customFormat="1" ht="15" x14ac:dyDescent="0.25">
      <c r="A507" s="4"/>
      <c r="B507" s="4"/>
      <c r="C507" s="4"/>
      <c r="D507" s="4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L507" s="13"/>
    </row>
    <row r="508" spans="1:38" s="5" customFormat="1" ht="15" x14ac:dyDescent="0.25">
      <c r="A508" s="4"/>
      <c r="B508" s="4"/>
      <c r="C508" s="4"/>
      <c r="D508" s="4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L508" s="13"/>
    </row>
    <row r="509" spans="1:38" s="5" customFormat="1" ht="15" x14ac:dyDescent="0.25">
      <c r="A509" s="4"/>
      <c r="B509" s="4"/>
      <c r="C509" s="4"/>
      <c r="D509" s="4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L509" s="13"/>
    </row>
    <row r="510" spans="1:38" s="5" customFormat="1" ht="15" x14ac:dyDescent="0.25">
      <c r="A510" s="4"/>
      <c r="B510" s="4"/>
      <c r="C510" s="4"/>
      <c r="D510" s="4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L510" s="13"/>
    </row>
    <row r="511" spans="1:38" s="5" customFormat="1" ht="15" x14ac:dyDescent="0.25">
      <c r="A511" s="4"/>
      <c r="B511" s="4"/>
      <c r="C511" s="4"/>
      <c r="D511" s="4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L511" s="13"/>
    </row>
    <row r="512" spans="1:38" s="5" customFormat="1" ht="15" x14ac:dyDescent="0.25">
      <c r="A512" s="4"/>
      <c r="B512" s="4"/>
      <c r="C512" s="4"/>
      <c r="D512" s="4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L512" s="13"/>
    </row>
    <row r="513" spans="1:38" s="5" customFormat="1" ht="15" x14ac:dyDescent="0.25">
      <c r="A513" s="4"/>
      <c r="B513" s="4"/>
      <c r="C513" s="4"/>
      <c r="D513" s="4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L513" s="13"/>
    </row>
    <row r="514" spans="1:38" s="5" customFormat="1" ht="15" x14ac:dyDescent="0.25">
      <c r="A514" s="4"/>
      <c r="B514" s="4"/>
      <c r="C514" s="4"/>
      <c r="D514" s="4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L514" s="13"/>
    </row>
    <row r="515" spans="1:38" s="5" customFormat="1" ht="15" x14ac:dyDescent="0.25">
      <c r="A515" s="4"/>
      <c r="B515" s="4"/>
      <c r="C515" s="4"/>
      <c r="D515" s="4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L515" s="13"/>
    </row>
    <row r="516" spans="1:38" s="5" customFormat="1" ht="15" x14ac:dyDescent="0.25">
      <c r="A516" s="4"/>
      <c r="B516" s="4"/>
      <c r="C516" s="4"/>
      <c r="D516" s="4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L516" s="13"/>
    </row>
    <row r="517" spans="1:38" s="5" customFormat="1" ht="15" x14ac:dyDescent="0.25">
      <c r="A517" s="4"/>
      <c r="B517" s="4"/>
      <c r="C517" s="4"/>
      <c r="D517" s="4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L517" s="13"/>
    </row>
    <row r="518" spans="1:38" s="5" customFormat="1" ht="15" x14ac:dyDescent="0.25">
      <c r="A518" s="4"/>
      <c r="B518" s="4"/>
      <c r="C518" s="4"/>
      <c r="D518" s="4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L518" s="13"/>
    </row>
    <row r="519" spans="1:38" s="5" customFormat="1" ht="15" x14ac:dyDescent="0.25">
      <c r="A519" s="4"/>
      <c r="B519" s="4"/>
      <c r="C519" s="4"/>
      <c r="D519" s="4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L519" s="13"/>
    </row>
    <row r="520" spans="1:38" s="5" customFormat="1" ht="15" x14ac:dyDescent="0.25">
      <c r="A520" s="4"/>
      <c r="B520" s="4"/>
      <c r="C520" s="4"/>
      <c r="D520" s="4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L520" s="13"/>
    </row>
    <row r="521" spans="1:38" s="5" customFormat="1" ht="15" x14ac:dyDescent="0.25">
      <c r="A521" s="4"/>
      <c r="B521" s="4"/>
      <c r="C521" s="4"/>
      <c r="D521" s="4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L521" s="13"/>
    </row>
    <row r="522" spans="1:38" s="5" customFormat="1" ht="15" x14ac:dyDescent="0.25">
      <c r="A522" s="4"/>
      <c r="B522" s="4"/>
      <c r="C522" s="4"/>
      <c r="D522" s="4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L522" s="13"/>
    </row>
    <row r="523" spans="1:38" s="5" customFormat="1" ht="15" x14ac:dyDescent="0.25">
      <c r="A523" s="4"/>
      <c r="B523" s="4"/>
      <c r="C523" s="4"/>
      <c r="D523" s="4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L523" s="13"/>
    </row>
    <row r="524" spans="1:38" s="5" customFormat="1" ht="15" x14ac:dyDescent="0.25">
      <c r="A524" s="4"/>
      <c r="B524" s="4"/>
      <c r="C524" s="4"/>
      <c r="D524" s="4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L524" s="13"/>
    </row>
    <row r="525" spans="1:38" s="5" customFormat="1" ht="15" x14ac:dyDescent="0.25">
      <c r="A525" s="4"/>
      <c r="B525" s="4"/>
      <c r="C525" s="4"/>
      <c r="D525" s="4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L525" s="13"/>
    </row>
    <row r="526" spans="1:38" s="5" customFormat="1" ht="15" x14ac:dyDescent="0.25">
      <c r="A526" s="4"/>
      <c r="B526" s="4"/>
      <c r="C526" s="4"/>
      <c r="D526" s="4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L526" s="13"/>
    </row>
    <row r="527" spans="1:38" s="5" customFormat="1" ht="15" x14ac:dyDescent="0.25">
      <c r="A527" s="4"/>
      <c r="B527" s="4"/>
      <c r="C527" s="4"/>
      <c r="D527" s="4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L527" s="13"/>
    </row>
    <row r="528" spans="1:38" s="5" customFormat="1" ht="15" x14ac:dyDescent="0.25">
      <c r="A528" s="4"/>
      <c r="B528" s="4"/>
      <c r="C528" s="4"/>
      <c r="D528" s="4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L528" s="13"/>
    </row>
    <row r="529" spans="1:38" s="5" customFormat="1" ht="15" x14ac:dyDescent="0.25">
      <c r="A529" s="4"/>
      <c r="B529" s="4"/>
      <c r="C529" s="4"/>
      <c r="D529" s="4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L529" s="13"/>
    </row>
    <row r="530" spans="1:38" s="5" customFormat="1" ht="15" x14ac:dyDescent="0.25">
      <c r="A530" s="4"/>
      <c r="B530" s="4"/>
      <c r="C530" s="4"/>
      <c r="D530" s="4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L530" s="13"/>
    </row>
    <row r="531" spans="1:38" s="5" customFormat="1" ht="15" x14ac:dyDescent="0.25">
      <c r="A531" s="4"/>
      <c r="B531" s="4"/>
      <c r="C531" s="4"/>
      <c r="D531" s="4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L531" s="13"/>
    </row>
    <row r="532" spans="1:38" s="5" customFormat="1" ht="15" x14ac:dyDescent="0.25">
      <c r="A532" s="4"/>
      <c r="B532" s="4"/>
      <c r="C532" s="4"/>
      <c r="D532" s="4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L532" s="13"/>
    </row>
    <row r="533" spans="1:38" s="5" customFormat="1" ht="15" x14ac:dyDescent="0.25">
      <c r="A533" s="4"/>
      <c r="B533" s="4"/>
      <c r="C533" s="4"/>
      <c r="D533" s="4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L533" s="13"/>
    </row>
    <row r="534" spans="1:38" s="5" customFormat="1" ht="15" x14ac:dyDescent="0.25">
      <c r="A534" s="4"/>
      <c r="B534" s="4"/>
      <c r="C534" s="4"/>
      <c r="D534" s="4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L534" s="13"/>
    </row>
    <row r="535" spans="1:38" s="5" customFormat="1" ht="15" x14ac:dyDescent="0.25">
      <c r="A535" s="4"/>
      <c r="B535" s="4"/>
      <c r="C535" s="4"/>
      <c r="D535" s="4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L535" s="13"/>
    </row>
    <row r="536" spans="1:38" s="5" customFormat="1" ht="15" x14ac:dyDescent="0.25">
      <c r="A536" s="4"/>
      <c r="B536" s="4"/>
      <c r="C536" s="4"/>
      <c r="D536" s="4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L536" s="13"/>
    </row>
    <row r="537" spans="1:38" s="5" customFormat="1" ht="15" x14ac:dyDescent="0.25">
      <c r="A537" s="4"/>
      <c r="B537" s="4"/>
      <c r="C537" s="4"/>
      <c r="D537" s="4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L537" s="13"/>
    </row>
    <row r="538" spans="1:38" s="5" customFormat="1" ht="15" x14ac:dyDescent="0.25">
      <c r="A538" s="4"/>
      <c r="B538" s="4"/>
      <c r="C538" s="4"/>
      <c r="D538" s="4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L538" s="13"/>
    </row>
    <row r="539" spans="1:38" s="5" customFormat="1" ht="15" x14ac:dyDescent="0.25">
      <c r="A539" s="4"/>
      <c r="B539" s="4"/>
      <c r="C539" s="4"/>
      <c r="D539" s="4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L539" s="13"/>
    </row>
    <row r="540" spans="1:38" s="5" customFormat="1" ht="15" x14ac:dyDescent="0.25">
      <c r="A540" s="4"/>
      <c r="B540" s="4"/>
      <c r="C540" s="4"/>
      <c r="D540" s="4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L540" s="13"/>
    </row>
    <row r="541" spans="1:38" s="5" customFormat="1" ht="15" x14ac:dyDescent="0.25">
      <c r="A541" s="4"/>
      <c r="B541" s="4"/>
      <c r="C541" s="4"/>
      <c r="D541" s="4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L541" s="13"/>
    </row>
    <row r="542" spans="1:38" s="5" customFormat="1" ht="15" x14ac:dyDescent="0.25">
      <c r="A542" s="4"/>
      <c r="B542" s="4"/>
      <c r="C542" s="4"/>
      <c r="D542" s="4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L542" s="13"/>
    </row>
    <row r="543" spans="1:38" s="5" customFormat="1" ht="15" x14ac:dyDescent="0.25">
      <c r="A543" s="4"/>
      <c r="B543" s="4"/>
      <c r="C543" s="4"/>
      <c r="D543" s="4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L543" s="13"/>
    </row>
    <row r="544" spans="1:38" s="5" customFormat="1" ht="15" x14ac:dyDescent="0.25">
      <c r="A544" s="4"/>
      <c r="B544" s="4"/>
      <c r="C544" s="4"/>
      <c r="D544" s="4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L544" s="13"/>
    </row>
    <row r="545" spans="1:38" s="5" customFormat="1" ht="15" x14ac:dyDescent="0.25">
      <c r="A545" s="4"/>
      <c r="B545" s="4"/>
      <c r="C545" s="4"/>
      <c r="D545" s="4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L545" s="13"/>
    </row>
    <row r="546" spans="1:38" s="5" customFormat="1" ht="15" x14ac:dyDescent="0.25">
      <c r="A546" s="4"/>
      <c r="B546" s="4"/>
      <c r="C546" s="4"/>
      <c r="D546" s="4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L546" s="13"/>
    </row>
    <row r="547" spans="1:38" s="5" customFormat="1" ht="15" x14ac:dyDescent="0.25">
      <c r="A547" s="4"/>
      <c r="B547" s="4"/>
      <c r="C547" s="4"/>
      <c r="D547" s="4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L547" s="13"/>
    </row>
    <row r="548" spans="1:38" s="5" customFormat="1" ht="15" x14ac:dyDescent="0.25">
      <c r="A548" s="4"/>
      <c r="B548" s="4"/>
      <c r="C548" s="4"/>
      <c r="D548" s="4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L548" s="13"/>
    </row>
    <row r="549" spans="1:38" s="5" customFormat="1" ht="15" x14ac:dyDescent="0.25">
      <c r="A549" s="4"/>
      <c r="B549" s="4"/>
      <c r="C549" s="4"/>
      <c r="D549" s="4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L549" s="13"/>
    </row>
    <row r="550" spans="1:38" s="5" customFormat="1" ht="15" x14ac:dyDescent="0.25">
      <c r="A550" s="4"/>
      <c r="B550" s="4"/>
      <c r="C550" s="4"/>
      <c r="D550" s="4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L550" s="13"/>
    </row>
    <row r="551" spans="1:38" s="5" customFormat="1" ht="15" x14ac:dyDescent="0.25">
      <c r="A551" s="4"/>
      <c r="B551" s="4"/>
      <c r="C551" s="4"/>
      <c r="D551" s="4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L551" s="13"/>
    </row>
    <row r="552" spans="1:38" s="5" customFormat="1" ht="15" x14ac:dyDescent="0.25">
      <c r="A552" s="4"/>
      <c r="B552" s="4"/>
      <c r="C552" s="4"/>
      <c r="D552" s="4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L552" s="13"/>
    </row>
    <row r="553" spans="1:38" s="5" customFormat="1" ht="15" x14ac:dyDescent="0.25">
      <c r="A553" s="2"/>
      <c r="B553" s="2"/>
      <c r="C553" s="2"/>
      <c r="D553" s="2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L553" s="13"/>
    </row>
    <row r="554" spans="1:38" x14ac:dyDescent="0.3">
      <c r="A554" s="2"/>
      <c r="B554" s="2"/>
      <c r="C554" s="2"/>
      <c r="D554" s="2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</row>
    <row r="555" spans="1:38" x14ac:dyDescent="0.3">
      <c r="A555" s="2"/>
      <c r="B555" s="2"/>
      <c r="C555" s="2"/>
      <c r="D555" s="2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</row>
    <row r="556" spans="1:38" x14ac:dyDescent="0.3">
      <c r="A556" s="2"/>
      <c r="B556" s="2"/>
      <c r="C556" s="2"/>
      <c r="D556" s="2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</row>
    <row r="557" spans="1:38" x14ac:dyDescent="0.3">
      <c r="A557" s="2"/>
      <c r="B557" s="2"/>
      <c r="C557" s="2"/>
      <c r="D557" s="2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</row>
  </sheetData>
  <sheetProtection formatCells="0" formatColumns="0" formatRows="0" insertColumns="0" insertRows="0" insertHyperlinks="0" deleteColumns="0" deleteRows="0"/>
  <sortState xmlns:xlrd2="http://schemas.microsoft.com/office/spreadsheetml/2017/richdata2" ref="B7:AM21">
    <sortCondition descending="1" ref="AK7:AK21"/>
  </sortState>
  <mergeCells count="25">
    <mergeCell ref="A1:AM1"/>
    <mergeCell ref="A2:AM2"/>
    <mergeCell ref="A3:AM3"/>
    <mergeCell ref="AJ5:AJ6"/>
    <mergeCell ref="AK5:AK6"/>
    <mergeCell ref="AL5:AL6"/>
    <mergeCell ref="AM5:AM6"/>
    <mergeCell ref="A5:A6"/>
    <mergeCell ref="B5:B6"/>
    <mergeCell ref="C5:C6"/>
    <mergeCell ref="D5:D6"/>
    <mergeCell ref="G5:G6"/>
    <mergeCell ref="N5:N6"/>
    <mergeCell ref="AG5:AG6"/>
    <mergeCell ref="J5:M5"/>
    <mergeCell ref="AI5:AI6"/>
    <mergeCell ref="AH5:AH6"/>
    <mergeCell ref="E5:E6"/>
    <mergeCell ref="R5:AF5"/>
    <mergeCell ref="H5:H6"/>
    <mergeCell ref="I5:I6"/>
    <mergeCell ref="O5:O6"/>
    <mergeCell ref="Q5:Q6"/>
    <mergeCell ref="P5:P6"/>
    <mergeCell ref="F5:F6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572"/>
  <sheetViews>
    <sheetView topLeftCell="Q1" zoomScale="90" zoomScaleNormal="90" workbookViewId="0">
      <selection activeCell="AM10" sqref="AM10"/>
    </sheetView>
  </sheetViews>
  <sheetFormatPr defaultColWidth="9.140625" defaultRowHeight="18.75" x14ac:dyDescent="0.3"/>
  <cols>
    <col min="1" max="1" width="5.85546875" style="1" customWidth="1"/>
    <col min="2" max="2" width="23.7109375" style="1" customWidth="1"/>
    <col min="3" max="3" width="25.28515625" style="1" customWidth="1"/>
    <col min="4" max="6" width="24.28515625" style="1" customWidth="1"/>
    <col min="7" max="7" width="43" style="1" customWidth="1"/>
    <col min="8" max="8" width="10" style="1" customWidth="1"/>
    <col min="9" max="9" width="13.42578125" style="1" customWidth="1"/>
    <col min="10" max="10" width="8.42578125" style="1" customWidth="1"/>
    <col min="11" max="11" width="8.28515625" style="1" customWidth="1"/>
    <col min="12" max="12" width="8.5703125" style="1" customWidth="1"/>
    <col min="13" max="13" width="7.85546875" style="1" customWidth="1"/>
    <col min="14" max="15" width="13" style="1" customWidth="1"/>
    <col min="16" max="16" width="12.42578125" style="1" customWidth="1"/>
    <col min="17" max="17" width="10.7109375" style="1" customWidth="1"/>
    <col min="18" max="18" width="5.28515625" style="1" customWidth="1"/>
    <col min="19" max="19" width="5.140625" style="1" customWidth="1"/>
    <col min="20" max="22" width="5.42578125" style="1" customWidth="1"/>
    <col min="23" max="23" width="5" style="1" customWidth="1"/>
    <col min="24" max="28" width="5.42578125" style="1" hidden="1" customWidth="1"/>
    <col min="29" max="29" width="5.5703125" style="1" customWidth="1"/>
    <col min="30" max="30" width="5.7109375" style="1" customWidth="1"/>
    <col min="31" max="31" width="6.42578125" style="1" customWidth="1"/>
    <col min="32" max="32" width="5.5703125" style="1" customWidth="1"/>
    <col min="33" max="34" width="12.28515625" style="1" customWidth="1"/>
    <col min="35" max="35" width="13.7109375" style="1" customWidth="1"/>
    <col min="36" max="37" width="9.140625" style="1"/>
    <col min="38" max="38" width="19.7109375" style="1" customWidth="1"/>
    <col min="39" max="39" width="45.28515625" style="1" customWidth="1"/>
    <col min="40" max="16384" width="9.140625" style="1"/>
  </cols>
  <sheetData>
    <row r="1" spans="1:39" s="5" customFormat="1" ht="15" x14ac:dyDescent="0.25">
      <c r="A1" s="67" t="s">
        <v>10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1:39" s="5" customFormat="1" ht="26.25" x14ac:dyDescent="0.25">
      <c r="A2" s="69" t="s">
        <v>76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</row>
    <row r="3" spans="1:39" s="5" customFormat="1" ht="26.25" x14ac:dyDescent="0.25">
      <c r="A3" s="70" t="s">
        <v>13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</row>
    <row r="4" spans="1:39" s="5" customFormat="1" ht="1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0"/>
      <c r="P4" s="10"/>
      <c r="Q4" s="10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10"/>
      <c r="AL4" s="12"/>
      <c r="AM4" s="10"/>
    </row>
    <row r="5" spans="1:39" s="5" customFormat="1" ht="15" x14ac:dyDescent="0.25">
      <c r="A5" s="72" t="s">
        <v>5</v>
      </c>
      <c r="B5" s="64" t="s">
        <v>0</v>
      </c>
      <c r="C5" s="72" t="s">
        <v>1</v>
      </c>
      <c r="D5" s="64" t="s">
        <v>2</v>
      </c>
      <c r="E5" s="60" t="s">
        <v>210</v>
      </c>
      <c r="F5" s="60" t="s">
        <v>209</v>
      </c>
      <c r="G5" s="64" t="s">
        <v>9</v>
      </c>
      <c r="H5" s="64" t="s">
        <v>3</v>
      </c>
      <c r="I5" s="64" t="s">
        <v>4</v>
      </c>
      <c r="J5" s="62" t="s">
        <v>11</v>
      </c>
      <c r="K5" s="63"/>
      <c r="L5" s="63"/>
      <c r="M5" s="73"/>
      <c r="N5" s="60" t="s">
        <v>183</v>
      </c>
      <c r="O5" s="60" t="s">
        <v>184</v>
      </c>
      <c r="P5" s="60" t="s">
        <v>74</v>
      </c>
      <c r="Q5" s="60" t="s">
        <v>189</v>
      </c>
      <c r="R5" s="62" t="s">
        <v>12</v>
      </c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 t="s">
        <v>190</v>
      </c>
      <c r="AH5" s="60" t="s">
        <v>188</v>
      </c>
      <c r="AI5" s="60" t="s">
        <v>75</v>
      </c>
      <c r="AJ5" s="60" t="s">
        <v>186</v>
      </c>
      <c r="AK5" s="65" t="s">
        <v>6</v>
      </c>
      <c r="AL5" s="65" t="s">
        <v>7</v>
      </c>
      <c r="AM5" s="60" t="s">
        <v>8</v>
      </c>
    </row>
    <row r="6" spans="1:39" s="5" customFormat="1" ht="72" customHeight="1" x14ac:dyDescent="0.25">
      <c r="A6" s="65"/>
      <c r="B6" s="65"/>
      <c r="C6" s="65"/>
      <c r="D6" s="65"/>
      <c r="E6" s="61"/>
      <c r="F6" s="61"/>
      <c r="G6" s="65"/>
      <c r="H6" s="65"/>
      <c r="I6" s="65"/>
      <c r="J6" s="21">
        <v>1</v>
      </c>
      <c r="K6" s="21">
        <v>2</v>
      </c>
      <c r="L6" s="21">
        <v>3</v>
      </c>
      <c r="M6" s="21">
        <v>4</v>
      </c>
      <c r="N6" s="66"/>
      <c r="O6" s="61"/>
      <c r="P6" s="66"/>
      <c r="Q6" s="66"/>
      <c r="R6" s="22">
        <v>1</v>
      </c>
      <c r="S6" s="22">
        <v>2</v>
      </c>
      <c r="T6" s="22">
        <v>3</v>
      </c>
      <c r="U6" s="22">
        <v>4</v>
      </c>
      <c r="V6" s="22">
        <v>5</v>
      </c>
      <c r="W6" s="22">
        <v>6</v>
      </c>
      <c r="X6" s="22">
        <v>7</v>
      </c>
      <c r="Y6" s="22">
        <v>8</v>
      </c>
      <c r="Z6" s="22">
        <v>9</v>
      </c>
      <c r="AA6" s="16">
        <v>10</v>
      </c>
      <c r="AB6" s="6"/>
      <c r="AC6" s="16">
        <v>7</v>
      </c>
      <c r="AD6" s="16">
        <v>8</v>
      </c>
      <c r="AE6" s="16">
        <v>9</v>
      </c>
      <c r="AF6" s="16">
        <v>10</v>
      </c>
      <c r="AG6" s="60"/>
      <c r="AH6" s="61"/>
      <c r="AI6" s="66"/>
      <c r="AJ6" s="66"/>
      <c r="AK6" s="71"/>
      <c r="AL6" s="71"/>
      <c r="AM6" s="66"/>
    </row>
    <row r="7" spans="1:39" s="5" customFormat="1" ht="105" x14ac:dyDescent="0.25">
      <c r="A7" s="16">
        <v>1</v>
      </c>
      <c r="B7" s="35" t="s">
        <v>43</v>
      </c>
      <c r="C7" s="35" t="s">
        <v>40</v>
      </c>
      <c r="D7" s="32" t="s">
        <v>44</v>
      </c>
      <c r="E7" s="48">
        <v>38275</v>
      </c>
      <c r="F7" s="32" t="s">
        <v>211</v>
      </c>
      <c r="G7" s="25" t="s">
        <v>27</v>
      </c>
      <c r="H7" s="16">
        <v>10</v>
      </c>
      <c r="I7" s="16">
        <v>10</v>
      </c>
      <c r="J7" s="16">
        <v>3</v>
      </c>
      <c r="K7" s="16">
        <v>1</v>
      </c>
      <c r="L7" s="16">
        <v>0</v>
      </c>
      <c r="M7" s="16">
        <v>2</v>
      </c>
      <c r="N7" s="16">
        <f t="shared" ref="N7:N17" si="0">SUM(J7:M7)</f>
        <v>6</v>
      </c>
      <c r="O7" s="16">
        <f t="shared" ref="O7:O17" si="1">(N7/12)*100</f>
        <v>50</v>
      </c>
      <c r="P7" s="16">
        <v>1</v>
      </c>
      <c r="Q7" s="38">
        <f>(N7+P7)/12*100</f>
        <v>58.333333333333336</v>
      </c>
      <c r="R7" s="16">
        <v>2</v>
      </c>
      <c r="S7" s="16">
        <v>0</v>
      </c>
      <c r="T7" s="16">
        <v>3</v>
      </c>
      <c r="U7" s="16">
        <v>8</v>
      </c>
      <c r="V7" s="16">
        <v>2</v>
      </c>
      <c r="W7" s="16">
        <v>4</v>
      </c>
      <c r="X7" s="16"/>
      <c r="Y7" s="16"/>
      <c r="Z7" s="16"/>
      <c r="AA7" s="16"/>
      <c r="AB7" s="16"/>
      <c r="AC7" s="16">
        <v>0</v>
      </c>
      <c r="AD7" s="16">
        <v>6</v>
      </c>
      <c r="AE7" s="16">
        <v>0</v>
      </c>
      <c r="AF7" s="16">
        <v>9</v>
      </c>
      <c r="AG7" s="16">
        <f t="shared" ref="AG7:AG17" si="2">SUM(R7:AF7)</f>
        <v>34</v>
      </c>
      <c r="AH7" s="38">
        <f t="shared" ref="AH7:AH17" si="3">(AG7/57)*100</f>
        <v>59.649122807017541</v>
      </c>
      <c r="AI7" s="16"/>
      <c r="AJ7" s="16"/>
      <c r="AK7" s="58">
        <f>Q7+AH7</f>
        <v>117.98245614035088</v>
      </c>
      <c r="AL7" s="20" t="s">
        <v>216</v>
      </c>
      <c r="AM7" s="34" t="s">
        <v>28</v>
      </c>
    </row>
    <row r="8" spans="1:39" s="5" customFormat="1" ht="90" x14ac:dyDescent="0.25">
      <c r="A8" s="16">
        <v>2</v>
      </c>
      <c r="B8" s="32" t="s">
        <v>116</v>
      </c>
      <c r="C8" s="32" t="s">
        <v>117</v>
      </c>
      <c r="D8" s="32" t="s">
        <v>38</v>
      </c>
      <c r="E8" s="48">
        <v>38608</v>
      </c>
      <c r="F8" s="32" t="s">
        <v>211</v>
      </c>
      <c r="G8" s="25" t="s">
        <v>29</v>
      </c>
      <c r="H8" s="16">
        <v>10</v>
      </c>
      <c r="I8" s="16">
        <v>10</v>
      </c>
      <c r="J8" s="16">
        <v>2</v>
      </c>
      <c r="K8" s="16">
        <v>0</v>
      </c>
      <c r="L8" s="16">
        <v>1</v>
      </c>
      <c r="M8" s="16">
        <v>1</v>
      </c>
      <c r="N8" s="16">
        <f t="shared" si="0"/>
        <v>4</v>
      </c>
      <c r="O8" s="38">
        <f t="shared" si="1"/>
        <v>33.333333333333329</v>
      </c>
      <c r="P8" s="16">
        <v>1</v>
      </c>
      <c r="Q8" s="38">
        <f>(N8+P8)/12*100</f>
        <v>41.666666666666671</v>
      </c>
      <c r="R8" s="16">
        <v>2</v>
      </c>
      <c r="S8" s="16">
        <v>1</v>
      </c>
      <c r="T8" s="16">
        <v>3</v>
      </c>
      <c r="U8" s="16">
        <v>8</v>
      </c>
      <c r="V8" s="16">
        <v>2</v>
      </c>
      <c r="W8" s="16">
        <v>4</v>
      </c>
      <c r="X8" s="16"/>
      <c r="Y8" s="16"/>
      <c r="Z8" s="16"/>
      <c r="AA8" s="16"/>
      <c r="AB8" s="16"/>
      <c r="AC8" s="16">
        <v>3</v>
      </c>
      <c r="AD8" s="16">
        <v>7</v>
      </c>
      <c r="AE8" s="16">
        <v>4</v>
      </c>
      <c r="AF8" s="16">
        <v>3</v>
      </c>
      <c r="AG8" s="16">
        <f t="shared" si="2"/>
        <v>37</v>
      </c>
      <c r="AH8" s="38">
        <f t="shared" si="3"/>
        <v>64.912280701754383</v>
      </c>
      <c r="AI8" s="16"/>
      <c r="AJ8" s="16"/>
      <c r="AK8" s="58">
        <f>Q8+AH8</f>
        <v>106.57894736842105</v>
      </c>
      <c r="AL8" s="20" t="s">
        <v>216</v>
      </c>
      <c r="AM8" s="28" t="s">
        <v>30</v>
      </c>
    </row>
    <row r="9" spans="1:39" s="5" customFormat="1" ht="45" x14ac:dyDescent="0.25">
      <c r="A9" s="16">
        <v>3</v>
      </c>
      <c r="B9" s="35" t="s">
        <v>128</v>
      </c>
      <c r="C9" s="35" t="s">
        <v>95</v>
      </c>
      <c r="D9" s="35" t="s">
        <v>15</v>
      </c>
      <c r="E9" s="51">
        <v>38547</v>
      </c>
      <c r="F9" s="35" t="s">
        <v>211</v>
      </c>
      <c r="G9" s="23" t="s">
        <v>192</v>
      </c>
      <c r="H9" s="16">
        <v>10</v>
      </c>
      <c r="I9" s="16">
        <v>10</v>
      </c>
      <c r="J9" s="16">
        <v>3</v>
      </c>
      <c r="K9" s="16">
        <v>2</v>
      </c>
      <c r="L9" s="16">
        <v>0</v>
      </c>
      <c r="M9" s="16">
        <v>0</v>
      </c>
      <c r="N9" s="16">
        <f t="shared" si="0"/>
        <v>5</v>
      </c>
      <c r="O9" s="38">
        <f t="shared" si="1"/>
        <v>41.666666666666671</v>
      </c>
      <c r="P9" s="16"/>
      <c r="Q9" s="16"/>
      <c r="R9" s="16">
        <v>3</v>
      </c>
      <c r="S9" s="16">
        <v>0</v>
      </c>
      <c r="T9" s="16">
        <v>3</v>
      </c>
      <c r="U9" s="16">
        <v>8</v>
      </c>
      <c r="V9" s="16">
        <v>2</v>
      </c>
      <c r="W9" s="16">
        <v>4</v>
      </c>
      <c r="X9" s="16"/>
      <c r="Y9" s="16"/>
      <c r="Z9" s="16"/>
      <c r="AA9" s="16"/>
      <c r="AB9" s="16"/>
      <c r="AC9" s="16">
        <v>0</v>
      </c>
      <c r="AD9" s="16">
        <v>6</v>
      </c>
      <c r="AE9" s="16">
        <v>0</v>
      </c>
      <c r="AF9" s="16">
        <v>8</v>
      </c>
      <c r="AG9" s="16">
        <f t="shared" si="2"/>
        <v>34</v>
      </c>
      <c r="AH9" s="38">
        <f t="shared" si="3"/>
        <v>59.649122807017541</v>
      </c>
      <c r="AI9" s="16"/>
      <c r="AJ9" s="16"/>
      <c r="AK9" s="58">
        <f t="shared" ref="AK9:AK17" si="4">O9+AH9</f>
        <v>101.31578947368422</v>
      </c>
      <c r="AL9" s="20" t="s">
        <v>216</v>
      </c>
      <c r="AM9" s="39" t="s">
        <v>130</v>
      </c>
    </row>
    <row r="10" spans="1:39" s="5" customFormat="1" ht="60" x14ac:dyDescent="0.25">
      <c r="A10" s="16">
        <v>4</v>
      </c>
      <c r="B10" s="41" t="s">
        <v>24</v>
      </c>
      <c r="C10" s="43" t="s">
        <v>25</v>
      </c>
      <c r="D10" s="43" t="s">
        <v>26</v>
      </c>
      <c r="E10" s="54">
        <v>38475</v>
      </c>
      <c r="F10" s="41" t="s">
        <v>211</v>
      </c>
      <c r="G10" s="23" t="s">
        <v>196</v>
      </c>
      <c r="H10" s="16">
        <v>10</v>
      </c>
      <c r="I10" s="16">
        <v>10</v>
      </c>
      <c r="J10" s="16">
        <v>3</v>
      </c>
      <c r="K10" s="16">
        <v>1</v>
      </c>
      <c r="L10" s="16">
        <v>0</v>
      </c>
      <c r="M10" s="16">
        <v>0</v>
      </c>
      <c r="N10" s="16">
        <f t="shared" si="0"/>
        <v>4</v>
      </c>
      <c r="O10" s="38">
        <f t="shared" si="1"/>
        <v>33.333333333333329</v>
      </c>
      <c r="P10" s="16"/>
      <c r="Q10" s="16"/>
      <c r="R10" s="16">
        <v>2</v>
      </c>
      <c r="S10" s="16">
        <v>1</v>
      </c>
      <c r="T10" s="16">
        <v>3</v>
      </c>
      <c r="U10" s="16">
        <v>8</v>
      </c>
      <c r="V10" s="16">
        <v>2</v>
      </c>
      <c r="W10" s="16">
        <v>5</v>
      </c>
      <c r="X10" s="16"/>
      <c r="Y10" s="16"/>
      <c r="Z10" s="16"/>
      <c r="AA10" s="16"/>
      <c r="AB10" s="16"/>
      <c r="AC10" s="16">
        <v>3</v>
      </c>
      <c r="AD10" s="16">
        <v>5</v>
      </c>
      <c r="AE10" s="16">
        <v>0</v>
      </c>
      <c r="AF10" s="16">
        <v>9</v>
      </c>
      <c r="AG10" s="16">
        <f t="shared" si="2"/>
        <v>38</v>
      </c>
      <c r="AH10" s="38">
        <f t="shared" si="3"/>
        <v>66.666666666666657</v>
      </c>
      <c r="AI10" s="16"/>
      <c r="AJ10" s="16"/>
      <c r="AK10" s="58">
        <f t="shared" si="4"/>
        <v>99.999999999999986</v>
      </c>
      <c r="AL10" s="20" t="s">
        <v>216</v>
      </c>
      <c r="AM10" s="34" t="s">
        <v>115</v>
      </c>
    </row>
    <row r="11" spans="1:39" s="5" customFormat="1" ht="60" x14ac:dyDescent="0.25">
      <c r="A11" s="16">
        <v>5</v>
      </c>
      <c r="B11" s="35" t="s">
        <v>121</v>
      </c>
      <c r="C11" s="35" t="s">
        <v>122</v>
      </c>
      <c r="D11" s="35" t="s">
        <v>33</v>
      </c>
      <c r="E11" s="51">
        <v>38501</v>
      </c>
      <c r="F11" s="35" t="s">
        <v>211</v>
      </c>
      <c r="G11" s="23" t="s">
        <v>207</v>
      </c>
      <c r="H11" s="16">
        <v>10</v>
      </c>
      <c r="I11" s="16">
        <v>10</v>
      </c>
      <c r="J11" s="16">
        <v>1</v>
      </c>
      <c r="K11" s="16">
        <v>1</v>
      </c>
      <c r="L11" s="16">
        <v>2</v>
      </c>
      <c r="M11" s="16">
        <v>0</v>
      </c>
      <c r="N11" s="16">
        <f t="shared" si="0"/>
        <v>4</v>
      </c>
      <c r="O11" s="38">
        <f t="shared" si="1"/>
        <v>33.333333333333329</v>
      </c>
      <c r="P11" s="16"/>
      <c r="Q11" s="16"/>
      <c r="R11" s="16">
        <v>3</v>
      </c>
      <c r="S11" s="16">
        <v>0</v>
      </c>
      <c r="T11" s="16">
        <v>5</v>
      </c>
      <c r="U11" s="16">
        <v>0</v>
      </c>
      <c r="V11" s="16">
        <v>2</v>
      </c>
      <c r="W11" s="16">
        <v>1</v>
      </c>
      <c r="X11" s="16"/>
      <c r="Y11" s="16"/>
      <c r="Z11" s="16"/>
      <c r="AA11" s="16"/>
      <c r="AB11" s="16"/>
      <c r="AC11" s="16">
        <v>3</v>
      </c>
      <c r="AD11" s="16">
        <v>8</v>
      </c>
      <c r="AE11" s="16">
        <v>0</v>
      </c>
      <c r="AF11" s="16">
        <v>3</v>
      </c>
      <c r="AG11" s="16">
        <f t="shared" si="2"/>
        <v>25</v>
      </c>
      <c r="AH11" s="38">
        <f t="shared" si="3"/>
        <v>43.859649122807014</v>
      </c>
      <c r="AI11" s="16"/>
      <c r="AJ11" s="16"/>
      <c r="AK11" s="58">
        <f t="shared" si="4"/>
        <v>77.192982456140342</v>
      </c>
      <c r="AL11" s="20" t="s">
        <v>217</v>
      </c>
      <c r="AM11" s="34" t="s">
        <v>46</v>
      </c>
    </row>
    <row r="12" spans="1:39" s="5" customFormat="1" ht="105" x14ac:dyDescent="0.25">
      <c r="A12" s="16">
        <v>6</v>
      </c>
      <c r="B12" s="43" t="s">
        <v>31</v>
      </c>
      <c r="C12" s="43" t="s">
        <v>32</v>
      </c>
      <c r="D12" s="43" t="s">
        <v>33</v>
      </c>
      <c r="E12" s="54">
        <v>38385</v>
      </c>
      <c r="F12" s="41" t="s">
        <v>211</v>
      </c>
      <c r="G12" s="25" t="s">
        <v>34</v>
      </c>
      <c r="H12" s="16">
        <v>10</v>
      </c>
      <c r="I12" s="16">
        <v>10</v>
      </c>
      <c r="J12" s="16">
        <v>2</v>
      </c>
      <c r="K12" s="16">
        <v>0</v>
      </c>
      <c r="L12" s="16">
        <v>0</v>
      </c>
      <c r="M12" s="16">
        <v>1</v>
      </c>
      <c r="N12" s="16">
        <f t="shared" si="0"/>
        <v>3</v>
      </c>
      <c r="O12" s="16">
        <f t="shared" si="1"/>
        <v>25</v>
      </c>
      <c r="P12" s="16"/>
      <c r="Q12" s="16"/>
      <c r="R12" s="16">
        <v>3</v>
      </c>
      <c r="S12" s="16">
        <v>0</v>
      </c>
      <c r="T12" s="16">
        <v>4</v>
      </c>
      <c r="U12" s="16">
        <v>8</v>
      </c>
      <c r="V12" s="16">
        <v>2</v>
      </c>
      <c r="W12" s="16">
        <v>3</v>
      </c>
      <c r="X12" s="16"/>
      <c r="Y12" s="16"/>
      <c r="Z12" s="16"/>
      <c r="AA12" s="16"/>
      <c r="AB12" s="16"/>
      <c r="AC12" s="16">
        <v>0</v>
      </c>
      <c r="AD12" s="16">
        <v>5</v>
      </c>
      <c r="AE12" s="16">
        <v>1</v>
      </c>
      <c r="AF12" s="16">
        <v>3</v>
      </c>
      <c r="AG12" s="16">
        <f t="shared" si="2"/>
        <v>29</v>
      </c>
      <c r="AH12" s="38">
        <f t="shared" si="3"/>
        <v>50.877192982456144</v>
      </c>
      <c r="AI12" s="16"/>
      <c r="AJ12" s="16"/>
      <c r="AK12" s="58">
        <f t="shared" si="4"/>
        <v>75.877192982456137</v>
      </c>
      <c r="AL12" s="20" t="s">
        <v>217</v>
      </c>
      <c r="AM12" s="27" t="s">
        <v>35</v>
      </c>
    </row>
    <row r="13" spans="1:39" s="5" customFormat="1" ht="60" x14ac:dyDescent="0.25">
      <c r="A13" s="16">
        <v>7</v>
      </c>
      <c r="B13" s="35" t="s">
        <v>125</v>
      </c>
      <c r="C13" s="35" t="s">
        <v>126</v>
      </c>
      <c r="D13" s="35" t="s">
        <v>127</v>
      </c>
      <c r="E13" s="51">
        <v>38432</v>
      </c>
      <c r="F13" s="35" t="s">
        <v>211</v>
      </c>
      <c r="G13" s="23" t="s">
        <v>207</v>
      </c>
      <c r="H13" s="16">
        <v>10</v>
      </c>
      <c r="I13" s="16">
        <v>10</v>
      </c>
      <c r="J13" s="16">
        <v>2</v>
      </c>
      <c r="K13" s="16">
        <v>1</v>
      </c>
      <c r="L13" s="16">
        <v>1</v>
      </c>
      <c r="M13" s="16">
        <v>1</v>
      </c>
      <c r="N13" s="16">
        <f t="shared" si="0"/>
        <v>5</v>
      </c>
      <c r="O13" s="38">
        <f t="shared" si="1"/>
        <v>41.666666666666671</v>
      </c>
      <c r="P13" s="16"/>
      <c r="Q13" s="16"/>
      <c r="R13" s="16">
        <v>2</v>
      </c>
      <c r="S13" s="16">
        <v>0</v>
      </c>
      <c r="T13" s="16">
        <v>2</v>
      </c>
      <c r="U13" s="16">
        <v>0</v>
      </c>
      <c r="V13" s="16">
        <v>2</v>
      </c>
      <c r="W13" s="16">
        <v>1</v>
      </c>
      <c r="X13" s="16"/>
      <c r="Y13" s="16"/>
      <c r="Z13" s="16"/>
      <c r="AA13" s="16"/>
      <c r="AB13" s="16"/>
      <c r="AC13" s="16">
        <v>3</v>
      </c>
      <c r="AD13" s="16">
        <v>7</v>
      </c>
      <c r="AE13" s="16">
        <v>1</v>
      </c>
      <c r="AF13" s="16">
        <v>1</v>
      </c>
      <c r="AG13" s="16">
        <f t="shared" si="2"/>
        <v>19</v>
      </c>
      <c r="AH13" s="38">
        <f t="shared" si="3"/>
        <v>33.333333333333329</v>
      </c>
      <c r="AI13" s="16"/>
      <c r="AJ13" s="16"/>
      <c r="AK13" s="58">
        <f t="shared" si="4"/>
        <v>75</v>
      </c>
      <c r="AL13" s="20" t="s">
        <v>217</v>
      </c>
      <c r="AM13" s="34" t="s">
        <v>46</v>
      </c>
    </row>
    <row r="14" spans="1:39" s="5" customFormat="1" ht="81" customHeight="1" x14ac:dyDescent="0.25">
      <c r="A14" s="16">
        <v>8</v>
      </c>
      <c r="B14" s="43" t="s">
        <v>36</v>
      </c>
      <c r="C14" s="43" t="s">
        <v>37</v>
      </c>
      <c r="D14" s="43" t="s">
        <v>38</v>
      </c>
      <c r="E14" s="54">
        <v>38327</v>
      </c>
      <c r="F14" s="41" t="s">
        <v>211</v>
      </c>
      <c r="G14" s="25" t="s">
        <v>39</v>
      </c>
      <c r="H14" s="16">
        <v>10</v>
      </c>
      <c r="I14" s="16">
        <v>10</v>
      </c>
      <c r="J14" s="16">
        <v>0</v>
      </c>
      <c r="K14" s="16">
        <v>0</v>
      </c>
      <c r="L14" s="16">
        <v>0</v>
      </c>
      <c r="M14" s="16">
        <v>3</v>
      </c>
      <c r="N14" s="16">
        <f t="shared" si="0"/>
        <v>3</v>
      </c>
      <c r="O14" s="16">
        <f t="shared" si="1"/>
        <v>25</v>
      </c>
      <c r="P14" s="16"/>
      <c r="Q14" s="16"/>
      <c r="R14" s="16">
        <v>2</v>
      </c>
      <c r="S14" s="16">
        <v>0</v>
      </c>
      <c r="T14" s="16">
        <v>2</v>
      </c>
      <c r="U14" s="16">
        <v>4</v>
      </c>
      <c r="V14" s="16">
        <v>2</v>
      </c>
      <c r="W14" s="16">
        <v>5</v>
      </c>
      <c r="X14" s="16"/>
      <c r="Y14" s="16"/>
      <c r="Z14" s="16"/>
      <c r="AA14" s="16"/>
      <c r="AB14" s="16"/>
      <c r="AC14" s="16">
        <v>0</v>
      </c>
      <c r="AD14" s="16">
        <v>6</v>
      </c>
      <c r="AE14" s="16">
        <v>1</v>
      </c>
      <c r="AF14" s="16">
        <v>1</v>
      </c>
      <c r="AG14" s="16">
        <f t="shared" si="2"/>
        <v>23</v>
      </c>
      <c r="AH14" s="38">
        <f t="shared" si="3"/>
        <v>40.350877192982452</v>
      </c>
      <c r="AI14" s="16"/>
      <c r="AJ14" s="16"/>
      <c r="AK14" s="58">
        <f t="shared" si="4"/>
        <v>65.350877192982452</v>
      </c>
      <c r="AL14" s="20" t="s">
        <v>217</v>
      </c>
      <c r="AM14" s="42" t="s">
        <v>131</v>
      </c>
    </row>
    <row r="15" spans="1:39" s="5" customFormat="1" ht="105" x14ac:dyDescent="0.25">
      <c r="A15" s="16">
        <v>9</v>
      </c>
      <c r="B15" s="35" t="s">
        <v>118</v>
      </c>
      <c r="C15" s="35" t="s">
        <v>32</v>
      </c>
      <c r="D15" s="35" t="s">
        <v>21</v>
      </c>
      <c r="E15" s="51">
        <v>38579</v>
      </c>
      <c r="F15" s="35" t="s">
        <v>211</v>
      </c>
      <c r="G15" s="25" t="s">
        <v>27</v>
      </c>
      <c r="H15" s="16">
        <v>10</v>
      </c>
      <c r="I15" s="16">
        <v>10</v>
      </c>
      <c r="J15" s="16">
        <v>0</v>
      </c>
      <c r="K15" s="16">
        <v>1</v>
      </c>
      <c r="L15" s="16">
        <v>0</v>
      </c>
      <c r="M15" s="16">
        <v>2</v>
      </c>
      <c r="N15" s="16">
        <f t="shared" si="0"/>
        <v>3</v>
      </c>
      <c r="O15" s="16">
        <f t="shared" si="1"/>
        <v>25</v>
      </c>
      <c r="P15" s="16"/>
      <c r="Q15" s="16"/>
      <c r="R15" s="16">
        <v>2</v>
      </c>
      <c r="S15" s="16">
        <v>0</v>
      </c>
      <c r="T15" s="16">
        <v>1</v>
      </c>
      <c r="U15" s="16">
        <v>5</v>
      </c>
      <c r="V15" s="16">
        <v>2</v>
      </c>
      <c r="W15" s="16">
        <v>1</v>
      </c>
      <c r="X15" s="16"/>
      <c r="Y15" s="16"/>
      <c r="Z15" s="16"/>
      <c r="AA15" s="16"/>
      <c r="AB15" s="16"/>
      <c r="AC15" s="16">
        <v>0</v>
      </c>
      <c r="AD15" s="16">
        <v>7</v>
      </c>
      <c r="AE15" s="16">
        <v>0</v>
      </c>
      <c r="AF15" s="16">
        <v>3</v>
      </c>
      <c r="AG15" s="16">
        <f t="shared" si="2"/>
        <v>21</v>
      </c>
      <c r="AH15" s="38">
        <f t="shared" si="3"/>
        <v>36.84210526315789</v>
      </c>
      <c r="AI15" s="16"/>
      <c r="AJ15" s="16"/>
      <c r="AK15" s="58">
        <f t="shared" si="4"/>
        <v>61.84210526315789</v>
      </c>
      <c r="AL15" s="20" t="s">
        <v>217</v>
      </c>
      <c r="AM15" s="34" t="s">
        <v>28</v>
      </c>
    </row>
    <row r="16" spans="1:39" s="5" customFormat="1" ht="60" x14ac:dyDescent="0.25">
      <c r="A16" s="16">
        <v>10</v>
      </c>
      <c r="B16" s="32" t="s">
        <v>119</v>
      </c>
      <c r="C16" s="32" t="s">
        <v>25</v>
      </c>
      <c r="D16" s="32" t="s">
        <v>120</v>
      </c>
      <c r="E16" s="48">
        <v>38077</v>
      </c>
      <c r="F16" s="32" t="s">
        <v>211</v>
      </c>
      <c r="G16" s="23" t="s">
        <v>194</v>
      </c>
      <c r="H16" s="16">
        <v>10</v>
      </c>
      <c r="I16" s="16">
        <v>10</v>
      </c>
      <c r="J16" s="16">
        <v>0</v>
      </c>
      <c r="K16" s="16">
        <v>2</v>
      </c>
      <c r="L16" s="16">
        <v>0</v>
      </c>
      <c r="M16" s="16">
        <v>0</v>
      </c>
      <c r="N16" s="16">
        <f t="shared" si="0"/>
        <v>2</v>
      </c>
      <c r="O16" s="38">
        <f t="shared" si="1"/>
        <v>16.666666666666664</v>
      </c>
      <c r="P16" s="16"/>
      <c r="Q16" s="16"/>
      <c r="R16" s="16">
        <v>2</v>
      </c>
      <c r="S16" s="16">
        <v>1</v>
      </c>
      <c r="T16" s="16">
        <v>2</v>
      </c>
      <c r="U16" s="16">
        <v>3</v>
      </c>
      <c r="V16" s="16">
        <v>2</v>
      </c>
      <c r="W16" s="16">
        <v>3</v>
      </c>
      <c r="X16" s="16"/>
      <c r="Y16" s="16"/>
      <c r="Z16" s="16"/>
      <c r="AA16" s="16"/>
      <c r="AB16" s="16"/>
      <c r="AC16" s="16">
        <v>3</v>
      </c>
      <c r="AD16" s="16">
        <v>5</v>
      </c>
      <c r="AE16" s="16">
        <v>0</v>
      </c>
      <c r="AF16" s="16">
        <v>3</v>
      </c>
      <c r="AG16" s="16">
        <f t="shared" si="2"/>
        <v>24</v>
      </c>
      <c r="AH16" s="38">
        <f t="shared" si="3"/>
        <v>42.105263157894733</v>
      </c>
      <c r="AI16" s="16"/>
      <c r="AJ16" s="16"/>
      <c r="AK16" s="58">
        <f t="shared" si="4"/>
        <v>58.771929824561397</v>
      </c>
      <c r="AL16" s="20" t="s">
        <v>217</v>
      </c>
      <c r="AM16" s="28" t="s">
        <v>129</v>
      </c>
    </row>
    <row r="17" spans="1:39" s="5" customFormat="1" ht="60" x14ac:dyDescent="0.25">
      <c r="A17" s="16">
        <v>11</v>
      </c>
      <c r="B17" s="35" t="s">
        <v>123</v>
      </c>
      <c r="C17" s="35" t="s">
        <v>124</v>
      </c>
      <c r="D17" s="35" t="s">
        <v>65</v>
      </c>
      <c r="E17" s="51">
        <v>38519</v>
      </c>
      <c r="F17" s="35" t="s">
        <v>211</v>
      </c>
      <c r="G17" s="23" t="s">
        <v>207</v>
      </c>
      <c r="H17" s="16">
        <v>10</v>
      </c>
      <c r="I17" s="16">
        <v>10</v>
      </c>
      <c r="J17" s="16">
        <v>0</v>
      </c>
      <c r="K17" s="16">
        <v>0</v>
      </c>
      <c r="L17" s="16">
        <v>1</v>
      </c>
      <c r="M17" s="16">
        <v>0</v>
      </c>
      <c r="N17" s="16">
        <f t="shared" si="0"/>
        <v>1</v>
      </c>
      <c r="O17" s="38">
        <f t="shared" si="1"/>
        <v>8.3333333333333321</v>
      </c>
      <c r="P17" s="16"/>
      <c r="Q17" s="16"/>
      <c r="R17" s="16">
        <v>3</v>
      </c>
      <c r="S17" s="16">
        <v>0</v>
      </c>
      <c r="T17" s="16">
        <v>4</v>
      </c>
      <c r="U17" s="16">
        <v>0</v>
      </c>
      <c r="V17" s="16">
        <v>2</v>
      </c>
      <c r="W17" s="16">
        <v>3</v>
      </c>
      <c r="X17" s="16"/>
      <c r="Y17" s="16"/>
      <c r="Z17" s="16"/>
      <c r="AA17" s="16"/>
      <c r="AB17" s="16"/>
      <c r="AC17" s="16">
        <v>3</v>
      </c>
      <c r="AD17" s="16">
        <v>7</v>
      </c>
      <c r="AE17" s="16">
        <v>0</v>
      </c>
      <c r="AF17" s="16">
        <v>4</v>
      </c>
      <c r="AG17" s="16">
        <f t="shared" si="2"/>
        <v>26</v>
      </c>
      <c r="AH17" s="38">
        <f t="shared" si="3"/>
        <v>45.614035087719294</v>
      </c>
      <c r="AI17" s="16">
        <v>1</v>
      </c>
      <c r="AJ17" s="57">
        <f>(AG17+AI17)/59*100</f>
        <v>45.762711864406782</v>
      </c>
      <c r="AK17" s="58">
        <f t="shared" si="4"/>
        <v>53.94736842105263</v>
      </c>
      <c r="AL17" s="20" t="s">
        <v>217</v>
      </c>
      <c r="AM17" s="34" t="s">
        <v>46</v>
      </c>
    </row>
    <row r="18" spans="1:39" s="5" customFormat="1" ht="15" x14ac:dyDescent="0.25">
      <c r="A18" s="3"/>
      <c r="B18" s="4"/>
      <c r="C18" s="4"/>
      <c r="D18" s="4"/>
      <c r="E18" s="46"/>
      <c r="F18" s="4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4"/>
    </row>
    <row r="19" spans="1:39" s="5" customFormat="1" ht="15" x14ac:dyDescent="0.25">
      <c r="A19" s="3"/>
      <c r="B19" s="4"/>
      <c r="C19" s="4"/>
      <c r="D19" s="4"/>
      <c r="E19" s="46"/>
      <c r="F19" s="4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4"/>
    </row>
    <row r="20" spans="1:39" s="5" customFormat="1" ht="15" x14ac:dyDescent="0.25">
      <c r="A20" s="3"/>
      <c r="B20" s="4"/>
      <c r="C20" s="4"/>
      <c r="D20" s="4"/>
      <c r="E20" s="46"/>
      <c r="F20" s="4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4"/>
    </row>
    <row r="21" spans="1:39" s="5" customFormat="1" ht="15" x14ac:dyDescent="0.25">
      <c r="A21" s="3"/>
      <c r="B21" s="4"/>
      <c r="C21" s="4"/>
      <c r="D21" s="4"/>
      <c r="E21" s="46"/>
      <c r="F21" s="4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4"/>
    </row>
    <row r="22" spans="1:39" s="5" customFormat="1" ht="15" x14ac:dyDescent="0.25">
      <c r="A22" s="3"/>
      <c r="B22" s="4"/>
      <c r="C22" s="4"/>
      <c r="D22" s="4"/>
      <c r="E22" s="46"/>
      <c r="F22" s="4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4"/>
    </row>
    <row r="23" spans="1:39" s="5" customFormat="1" ht="15" x14ac:dyDescent="0.25">
      <c r="A23" s="3"/>
      <c r="B23" s="4"/>
      <c r="C23" s="4"/>
      <c r="D23" s="4"/>
      <c r="E23" s="46"/>
      <c r="F23" s="4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4"/>
    </row>
    <row r="24" spans="1:39" s="5" customFormat="1" ht="15" x14ac:dyDescent="0.25">
      <c r="A24" s="3"/>
      <c r="B24" s="4"/>
      <c r="C24" s="4"/>
      <c r="D24" s="4"/>
      <c r="E24" s="46"/>
      <c r="F24" s="4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4"/>
    </row>
    <row r="25" spans="1:39" s="5" customFormat="1" ht="15" x14ac:dyDescent="0.25">
      <c r="A25" s="3"/>
      <c r="B25" s="4"/>
      <c r="C25" s="4"/>
      <c r="D25" s="4"/>
      <c r="E25" s="46"/>
      <c r="F25" s="4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4"/>
    </row>
    <row r="26" spans="1:39" s="5" customFormat="1" ht="15" x14ac:dyDescent="0.25">
      <c r="A26" s="3"/>
      <c r="B26" s="4"/>
      <c r="C26" s="4"/>
      <c r="D26" s="4"/>
      <c r="E26" s="46"/>
      <c r="F26" s="4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4"/>
    </row>
    <row r="27" spans="1:39" s="5" customFormat="1" ht="15" x14ac:dyDescent="0.25">
      <c r="A27" s="3"/>
      <c r="B27" s="4"/>
      <c r="C27" s="4"/>
      <c r="D27" s="4"/>
      <c r="E27" s="46"/>
      <c r="F27" s="4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4"/>
    </row>
    <row r="28" spans="1:39" s="5" customFormat="1" ht="15" x14ac:dyDescent="0.25">
      <c r="A28" s="3"/>
      <c r="B28" s="4"/>
      <c r="C28" s="4"/>
      <c r="D28" s="4"/>
      <c r="E28" s="46"/>
      <c r="F28" s="4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4"/>
    </row>
    <row r="29" spans="1:39" s="5" customFormat="1" ht="15" x14ac:dyDescent="0.25">
      <c r="A29" s="3"/>
      <c r="B29" s="4"/>
      <c r="C29" s="4"/>
      <c r="D29" s="4"/>
      <c r="E29" s="46"/>
      <c r="F29" s="4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4"/>
    </row>
    <row r="30" spans="1:39" s="5" customFormat="1" ht="15" x14ac:dyDescent="0.25">
      <c r="A30" s="3"/>
      <c r="B30" s="4"/>
      <c r="C30" s="4"/>
      <c r="D30" s="4"/>
      <c r="E30" s="46"/>
      <c r="F30" s="4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4"/>
    </row>
    <row r="31" spans="1:39" s="5" customFormat="1" ht="15" x14ac:dyDescent="0.25">
      <c r="A31" s="3"/>
      <c r="B31" s="4"/>
      <c r="C31" s="4"/>
      <c r="D31" s="4"/>
      <c r="E31" s="46"/>
      <c r="F31" s="4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4"/>
    </row>
    <row r="32" spans="1:39" s="5" customFormat="1" ht="15" x14ac:dyDescent="0.25">
      <c r="A32" s="3"/>
      <c r="B32" s="4"/>
      <c r="C32" s="4"/>
      <c r="D32" s="4"/>
      <c r="E32" s="46"/>
      <c r="F32" s="4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4"/>
    </row>
    <row r="33" spans="1:31" s="5" customFormat="1" ht="15" x14ac:dyDescent="0.25">
      <c r="A33" s="3"/>
      <c r="B33" s="4"/>
      <c r="C33" s="4"/>
      <c r="D33" s="4"/>
      <c r="E33" s="46"/>
      <c r="F33" s="4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4"/>
    </row>
    <row r="34" spans="1:31" s="5" customFormat="1" ht="15" x14ac:dyDescent="0.25">
      <c r="A34" s="3"/>
      <c r="B34" s="4"/>
      <c r="C34" s="4"/>
      <c r="D34" s="4"/>
      <c r="E34" s="46"/>
      <c r="F34" s="4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4"/>
    </row>
    <row r="35" spans="1:31" s="5" customFormat="1" ht="15" x14ac:dyDescent="0.25">
      <c r="A35" s="3"/>
      <c r="B35" s="4"/>
      <c r="C35" s="4"/>
      <c r="D35" s="4"/>
      <c r="E35" s="46"/>
      <c r="F35" s="46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4"/>
    </row>
    <row r="36" spans="1:31" s="5" customFormat="1" ht="15" x14ac:dyDescent="0.25">
      <c r="A36" s="3"/>
      <c r="B36" s="4"/>
      <c r="C36" s="4"/>
      <c r="D36" s="4"/>
      <c r="E36" s="46"/>
      <c r="F36" s="46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4"/>
    </row>
    <row r="37" spans="1:31" s="5" customFormat="1" ht="15" x14ac:dyDescent="0.25">
      <c r="A37" s="3"/>
      <c r="B37" s="4"/>
      <c r="C37" s="4"/>
      <c r="D37" s="4"/>
      <c r="E37" s="46"/>
      <c r="F37" s="46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4"/>
    </row>
    <row r="38" spans="1:31" s="5" customFormat="1" ht="15" x14ac:dyDescent="0.25">
      <c r="A38" s="3"/>
      <c r="B38" s="4"/>
      <c r="C38" s="4"/>
      <c r="D38" s="4"/>
      <c r="E38" s="46"/>
      <c r="F38" s="4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4"/>
    </row>
    <row r="39" spans="1:31" s="5" customFormat="1" ht="15" x14ac:dyDescent="0.25">
      <c r="A39" s="3"/>
      <c r="B39" s="4"/>
      <c r="C39" s="4"/>
      <c r="D39" s="4"/>
      <c r="E39" s="46"/>
      <c r="F39" s="4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4"/>
    </row>
    <row r="40" spans="1:31" s="5" customFormat="1" ht="15" x14ac:dyDescent="0.25">
      <c r="A40" s="3"/>
      <c r="B40" s="4"/>
      <c r="C40" s="4"/>
      <c r="D40" s="4"/>
      <c r="E40" s="46"/>
      <c r="F40" s="4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4"/>
    </row>
    <row r="41" spans="1:31" s="5" customFormat="1" ht="15" x14ac:dyDescent="0.25">
      <c r="A41" s="3"/>
      <c r="B41" s="4"/>
      <c r="C41" s="4"/>
      <c r="D41" s="4"/>
      <c r="E41" s="46"/>
      <c r="F41" s="46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4"/>
    </row>
    <row r="42" spans="1:31" s="5" customFormat="1" ht="15" x14ac:dyDescent="0.25">
      <c r="A42" s="3"/>
      <c r="B42" s="4"/>
      <c r="C42" s="4"/>
      <c r="D42" s="4"/>
      <c r="E42" s="46"/>
      <c r="F42" s="46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4"/>
    </row>
    <row r="43" spans="1:31" s="5" customFormat="1" ht="15" x14ac:dyDescent="0.25">
      <c r="A43" s="3"/>
      <c r="B43" s="4"/>
      <c r="C43" s="4"/>
      <c r="D43" s="4"/>
      <c r="E43" s="46"/>
      <c r="F43" s="46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4"/>
    </row>
    <row r="44" spans="1:31" s="5" customFormat="1" ht="15" x14ac:dyDescent="0.25">
      <c r="A44" s="3"/>
      <c r="B44" s="4"/>
      <c r="C44" s="4"/>
      <c r="D44" s="4"/>
      <c r="E44" s="46"/>
      <c r="F44" s="46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4"/>
    </row>
    <row r="45" spans="1:31" s="5" customFormat="1" ht="15" x14ac:dyDescent="0.25">
      <c r="A45" s="3"/>
      <c r="B45" s="4"/>
      <c r="C45" s="4"/>
      <c r="D45" s="4"/>
      <c r="E45" s="46"/>
      <c r="F45" s="46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4"/>
    </row>
    <row r="46" spans="1:31" s="5" customFormat="1" ht="15" x14ac:dyDescent="0.25">
      <c r="A46" s="3"/>
      <c r="B46" s="4"/>
      <c r="C46" s="4"/>
      <c r="D46" s="4"/>
      <c r="E46" s="46"/>
      <c r="F46" s="46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4"/>
    </row>
    <row r="47" spans="1:31" s="5" customFormat="1" ht="15" x14ac:dyDescent="0.25">
      <c r="A47" s="3"/>
      <c r="B47" s="4"/>
      <c r="C47" s="4"/>
      <c r="D47" s="4"/>
      <c r="E47" s="46"/>
      <c r="F47" s="46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4"/>
    </row>
    <row r="48" spans="1:31" s="5" customFormat="1" ht="15" x14ac:dyDescent="0.25">
      <c r="A48" s="3"/>
      <c r="B48" s="4"/>
      <c r="C48" s="4"/>
      <c r="D48" s="4"/>
      <c r="E48" s="46"/>
      <c r="F48" s="46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4"/>
    </row>
    <row r="49" spans="1:31" s="5" customFormat="1" ht="15" x14ac:dyDescent="0.25">
      <c r="A49" s="3"/>
      <c r="B49" s="4"/>
      <c r="C49" s="4"/>
      <c r="D49" s="4"/>
      <c r="E49" s="46"/>
      <c r="F49" s="46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4"/>
    </row>
    <row r="50" spans="1:31" s="5" customFormat="1" ht="15" x14ac:dyDescent="0.25">
      <c r="A50" s="3"/>
      <c r="B50" s="4"/>
      <c r="C50" s="4"/>
      <c r="D50" s="4"/>
      <c r="E50" s="46"/>
      <c r="F50" s="46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4"/>
    </row>
    <row r="51" spans="1:31" s="5" customFormat="1" ht="15" x14ac:dyDescent="0.25">
      <c r="A51" s="3"/>
      <c r="B51" s="4"/>
      <c r="C51" s="4"/>
      <c r="D51" s="4"/>
      <c r="E51" s="46"/>
      <c r="F51" s="46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4"/>
    </row>
    <row r="52" spans="1:31" s="5" customFormat="1" ht="15" x14ac:dyDescent="0.25">
      <c r="A52" s="3"/>
      <c r="B52" s="4"/>
      <c r="C52" s="4"/>
      <c r="D52" s="4"/>
      <c r="E52" s="46"/>
      <c r="F52" s="46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4"/>
    </row>
    <row r="53" spans="1:31" s="5" customFormat="1" ht="15" x14ac:dyDescent="0.25">
      <c r="A53" s="3"/>
      <c r="B53" s="4"/>
      <c r="C53" s="4"/>
      <c r="D53" s="4"/>
      <c r="E53" s="46"/>
      <c r="F53" s="46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4"/>
    </row>
    <row r="54" spans="1:31" s="5" customFormat="1" ht="15" x14ac:dyDescent="0.25">
      <c r="A54" s="3"/>
      <c r="B54" s="4"/>
      <c r="C54" s="4"/>
      <c r="D54" s="4"/>
      <c r="E54" s="46"/>
      <c r="F54" s="46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4"/>
    </row>
    <row r="55" spans="1:31" s="5" customFormat="1" ht="15" x14ac:dyDescent="0.25">
      <c r="A55" s="3"/>
      <c r="B55" s="4"/>
      <c r="C55" s="4"/>
      <c r="D55" s="4"/>
      <c r="E55" s="46"/>
      <c r="F55" s="46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4"/>
    </row>
    <row r="56" spans="1:31" s="5" customFormat="1" ht="15" x14ac:dyDescent="0.25">
      <c r="A56" s="3"/>
      <c r="B56" s="4"/>
      <c r="C56" s="4"/>
      <c r="D56" s="4"/>
      <c r="E56" s="46"/>
      <c r="F56" s="46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4"/>
    </row>
    <row r="57" spans="1:31" s="5" customFormat="1" ht="15" x14ac:dyDescent="0.25">
      <c r="A57" s="3"/>
      <c r="B57" s="4"/>
      <c r="C57" s="4"/>
      <c r="D57" s="4"/>
      <c r="E57" s="46"/>
      <c r="F57" s="46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4"/>
    </row>
    <row r="58" spans="1:31" s="5" customFormat="1" ht="15" x14ac:dyDescent="0.25">
      <c r="A58" s="3"/>
      <c r="B58" s="4"/>
      <c r="C58" s="4"/>
      <c r="D58" s="4"/>
      <c r="E58" s="46"/>
      <c r="F58" s="46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4"/>
    </row>
    <row r="59" spans="1:31" s="5" customFormat="1" ht="15" x14ac:dyDescent="0.25">
      <c r="A59" s="3"/>
      <c r="B59" s="4"/>
      <c r="C59" s="4"/>
      <c r="D59" s="4"/>
      <c r="E59" s="46"/>
      <c r="F59" s="46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4"/>
    </row>
    <row r="60" spans="1:31" s="5" customFormat="1" ht="15" x14ac:dyDescent="0.25">
      <c r="A60" s="3"/>
      <c r="B60" s="4"/>
      <c r="C60" s="4"/>
      <c r="D60" s="4"/>
      <c r="E60" s="46"/>
      <c r="F60" s="46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4"/>
    </row>
    <row r="61" spans="1:31" s="5" customFormat="1" ht="15" x14ac:dyDescent="0.25">
      <c r="A61" s="3"/>
      <c r="B61" s="4"/>
      <c r="C61" s="4"/>
      <c r="D61" s="4"/>
      <c r="E61" s="46"/>
      <c r="F61" s="46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4"/>
    </row>
    <row r="62" spans="1:31" s="5" customFormat="1" ht="15" x14ac:dyDescent="0.25">
      <c r="A62" s="3"/>
      <c r="B62" s="4"/>
      <c r="C62" s="4"/>
      <c r="D62" s="4"/>
      <c r="E62" s="46"/>
      <c r="F62" s="46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4"/>
    </row>
    <row r="63" spans="1:31" s="5" customFormat="1" ht="15" x14ac:dyDescent="0.25">
      <c r="A63" s="3"/>
      <c r="B63" s="4"/>
      <c r="C63" s="4"/>
      <c r="D63" s="4"/>
      <c r="E63" s="46"/>
      <c r="F63" s="46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4"/>
    </row>
    <row r="64" spans="1:31" s="5" customFormat="1" ht="15" x14ac:dyDescent="0.25">
      <c r="A64" s="3"/>
      <c r="B64" s="4"/>
      <c r="C64" s="4"/>
      <c r="D64" s="4"/>
      <c r="E64" s="46"/>
      <c r="F64" s="46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4"/>
    </row>
    <row r="65" spans="1:31" s="5" customFormat="1" ht="15" x14ac:dyDescent="0.25">
      <c r="A65" s="3"/>
      <c r="B65" s="4"/>
      <c r="C65" s="4"/>
      <c r="D65" s="4"/>
      <c r="E65" s="46"/>
      <c r="F65" s="46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4"/>
    </row>
    <row r="66" spans="1:31" s="5" customFormat="1" ht="15" x14ac:dyDescent="0.25">
      <c r="A66" s="3"/>
      <c r="B66" s="4"/>
      <c r="C66" s="4"/>
      <c r="D66" s="4"/>
      <c r="E66" s="46"/>
      <c r="F66" s="46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4"/>
    </row>
    <row r="67" spans="1:31" s="5" customFormat="1" ht="15" x14ac:dyDescent="0.25">
      <c r="A67" s="3"/>
      <c r="B67" s="4"/>
      <c r="C67" s="4"/>
      <c r="D67" s="4"/>
      <c r="E67" s="46"/>
      <c r="F67" s="46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4"/>
    </row>
    <row r="68" spans="1:31" s="5" customFormat="1" ht="15" x14ac:dyDescent="0.25">
      <c r="A68" s="3"/>
      <c r="B68" s="4"/>
      <c r="C68" s="4"/>
      <c r="D68" s="4"/>
      <c r="E68" s="46"/>
      <c r="F68" s="46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4"/>
    </row>
    <row r="69" spans="1:31" s="5" customFormat="1" ht="15" x14ac:dyDescent="0.25">
      <c r="A69" s="3"/>
      <c r="B69" s="4"/>
      <c r="C69" s="4"/>
      <c r="D69" s="4"/>
      <c r="E69" s="46"/>
      <c r="F69" s="46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4"/>
    </row>
    <row r="70" spans="1:31" s="5" customFormat="1" ht="15" x14ac:dyDescent="0.25">
      <c r="A70" s="3"/>
      <c r="B70" s="4"/>
      <c r="C70" s="4"/>
      <c r="D70" s="4"/>
      <c r="E70" s="46"/>
      <c r="F70" s="46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4"/>
    </row>
    <row r="71" spans="1:31" s="5" customFormat="1" ht="15" x14ac:dyDescent="0.25">
      <c r="A71" s="3"/>
      <c r="B71" s="4"/>
      <c r="C71" s="4"/>
      <c r="D71" s="4"/>
      <c r="E71" s="46"/>
      <c r="F71" s="46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4"/>
    </row>
    <row r="72" spans="1:31" s="5" customFormat="1" ht="15" x14ac:dyDescent="0.25">
      <c r="A72" s="3"/>
      <c r="B72" s="4"/>
      <c r="C72" s="4"/>
      <c r="D72" s="4"/>
      <c r="E72" s="46"/>
      <c r="F72" s="46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4"/>
    </row>
    <row r="73" spans="1:31" s="5" customFormat="1" ht="15" x14ac:dyDescent="0.25">
      <c r="A73" s="3"/>
      <c r="B73" s="4"/>
      <c r="C73" s="4"/>
      <c r="D73" s="4"/>
      <c r="E73" s="46"/>
      <c r="F73" s="46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4"/>
    </row>
    <row r="74" spans="1:31" s="5" customFormat="1" ht="15" x14ac:dyDescent="0.25">
      <c r="A74" s="3"/>
      <c r="B74" s="4"/>
      <c r="C74" s="4"/>
      <c r="D74" s="4"/>
      <c r="E74" s="46"/>
      <c r="F74" s="46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4"/>
    </row>
    <row r="75" spans="1:31" s="5" customFormat="1" ht="15" x14ac:dyDescent="0.25">
      <c r="A75" s="3"/>
      <c r="B75" s="4"/>
      <c r="C75" s="4"/>
      <c r="D75" s="4"/>
      <c r="E75" s="46"/>
      <c r="F75" s="46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4"/>
    </row>
    <row r="76" spans="1:31" s="5" customFormat="1" ht="15" x14ac:dyDescent="0.25">
      <c r="A76" s="3"/>
      <c r="B76" s="4"/>
      <c r="C76" s="4"/>
      <c r="D76" s="4"/>
      <c r="E76" s="46"/>
      <c r="F76" s="46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4"/>
    </row>
    <row r="77" spans="1:31" s="5" customFormat="1" ht="15" x14ac:dyDescent="0.25">
      <c r="A77" s="3"/>
      <c r="B77" s="4"/>
      <c r="C77" s="4"/>
      <c r="D77" s="4"/>
      <c r="E77" s="46"/>
      <c r="F77" s="46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4"/>
    </row>
    <row r="78" spans="1:31" s="5" customFormat="1" ht="15" x14ac:dyDescent="0.25">
      <c r="A78" s="3"/>
      <c r="B78" s="4"/>
      <c r="C78" s="4"/>
      <c r="D78" s="4"/>
      <c r="E78" s="46"/>
      <c r="F78" s="46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4"/>
    </row>
    <row r="79" spans="1:31" s="5" customFormat="1" ht="15" x14ac:dyDescent="0.25">
      <c r="A79" s="3"/>
      <c r="B79" s="4"/>
      <c r="C79" s="4"/>
      <c r="D79" s="4"/>
      <c r="E79" s="46"/>
      <c r="F79" s="46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4"/>
    </row>
    <row r="80" spans="1:31" s="5" customFormat="1" ht="15" x14ac:dyDescent="0.25">
      <c r="A80" s="3"/>
      <c r="B80" s="4"/>
      <c r="C80" s="4"/>
      <c r="D80" s="4"/>
      <c r="E80" s="46"/>
      <c r="F80" s="46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4"/>
    </row>
    <row r="81" spans="1:31" s="5" customFormat="1" ht="15" x14ac:dyDescent="0.25">
      <c r="A81" s="3"/>
      <c r="B81" s="4"/>
      <c r="C81" s="4"/>
      <c r="D81" s="4"/>
      <c r="E81" s="46"/>
      <c r="F81" s="46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4"/>
    </row>
    <row r="82" spans="1:31" s="5" customFormat="1" ht="15" x14ac:dyDescent="0.25">
      <c r="A82" s="3"/>
      <c r="B82" s="4"/>
      <c r="C82" s="4"/>
      <c r="D82" s="4"/>
      <c r="E82" s="46"/>
      <c r="F82" s="46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4"/>
    </row>
    <row r="83" spans="1:31" s="5" customFormat="1" ht="15" x14ac:dyDescent="0.25">
      <c r="A83" s="3"/>
      <c r="B83" s="4"/>
      <c r="C83" s="4"/>
      <c r="D83" s="4"/>
      <c r="E83" s="46"/>
      <c r="F83" s="46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4"/>
    </row>
    <row r="84" spans="1:31" s="5" customFormat="1" ht="15" x14ac:dyDescent="0.25">
      <c r="A84" s="3"/>
      <c r="B84" s="4"/>
      <c r="C84" s="4"/>
      <c r="D84" s="4"/>
      <c r="E84" s="46"/>
      <c r="F84" s="46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4"/>
    </row>
    <row r="85" spans="1:31" s="5" customFormat="1" ht="15" x14ac:dyDescent="0.25">
      <c r="A85" s="3"/>
      <c r="B85" s="4"/>
      <c r="C85" s="4"/>
      <c r="D85" s="4"/>
      <c r="E85" s="46"/>
      <c r="F85" s="46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4"/>
    </row>
    <row r="86" spans="1:31" s="5" customFormat="1" ht="15" x14ac:dyDescent="0.25">
      <c r="A86" s="3"/>
      <c r="B86" s="4"/>
      <c r="C86" s="4"/>
      <c r="D86" s="4"/>
      <c r="E86" s="46"/>
      <c r="F86" s="46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4"/>
    </row>
    <row r="87" spans="1:31" s="5" customFormat="1" ht="15" x14ac:dyDescent="0.25">
      <c r="A87" s="3"/>
      <c r="B87" s="4"/>
      <c r="C87" s="4"/>
      <c r="D87" s="4"/>
      <c r="E87" s="46"/>
      <c r="F87" s="46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4"/>
    </row>
    <row r="88" spans="1:31" s="5" customFormat="1" ht="15" x14ac:dyDescent="0.25">
      <c r="A88" s="3"/>
      <c r="B88" s="4"/>
      <c r="C88" s="4"/>
      <c r="D88" s="4"/>
      <c r="E88" s="46"/>
      <c r="F88" s="46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4"/>
    </row>
    <row r="89" spans="1:31" s="5" customFormat="1" ht="15" x14ac:dyDescent="0.25">
      <c r="A89" s="3"/>
      <c r="B89" s="4"/>
      <c r="C89" s="4"/>
      <c r="D89" s="4"/>
      <c r="E89" s="46"/>
      <c r="F89" s="46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4"/>
    </row>
    <row r="90" spans="1:31" s="5" customFormat="1" ht="15" x14ac:dyDescent="0.25">
      <c r="A90" s="3"/>
      <c r="B90" s="4"/>
      <c r="C90" s="4"/>
      <c r="D90" s="4"/>
      <c r="E90" s="46"/>
      <c r="F90" s="46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4"/>
    </row>
    <row r="91" spans="1:31" s="5" customFormat="1" ht="15" x14ac:dyDescent="0.25">
      <c r="A91" s="3"/>
      <c r="B91" s="4"/>
      <c r="C91" s="4"/>
      <c r="D91" s="4"/>
      <c r="E91" s="46"/>
      <c r="F91" s="46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4"/>
    </row>
    <row r="92" spans="1:31" s="5" customFormat="1" ht="15" x14ac:dyDescent="0.25">
      <c r="A92" s="3"/>
      <c r="B92" s="4"/>
      <c r="C92" s="4"/>
      <c r="D92" s="4"/>
      <c r="E92" s="46"/>
      <c r="F92" s="46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4"/>
    </row>
    <row r="93" spans="1:31" s="5" customFormat="1" ht="15" x14ac:dyDescent="0.25">
      <c r="A93" s="3"/>
      <c r="B93" s="4"/>
      <c r="C93" s="4"/>
      <c r="D93" s="4"/>
      <c r="E93" s="46"/>
      <c r="F93" s="46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4"/>
    </row>
    <row r="94" spans="1:31" s="5" customFormat="1" ht="15" x14ac:dyDescent="0.25">
      <c r="A94" s="3"/>
      <c r="B94" s="4"/>
      <c r="C94" s="4"/>
      <c r="D94" s="4"/>
      <c r="E94" s="46"/>
      <c r="F94" s="46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4"/>
    </row>
    <row r="95" spans="1:31" s="5" customFormat="1" ht="15" x14ac:dyDescent="0.25">
      <c r="A95" s="3"/>
      <c r="B95" s="4"/>
      <c r="C95" s="4"/>
      <c r="D95" s="4"/>
      <c r="E95" s="46"/>
      <c r="F95" s="46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4"/>
    </row>
    <row r="96" spans="1:31" s="5" customFormat="1" ht="15" x14ac:dyDescent="0.25">
      <c r="A96" s="3"/>
      <c r="B96" s="4"/>
      <c r="C96" s="4"/>
      <c r="D96" s="4"/>
      <c r="E96" s="46"/>
      <c r="F96" s="46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4"/>
    </row>
    <row r="97" spans="1:31" s="5" customFormat="1" ht="15" x14ac:dyDescent="0.25">
      <c r="A97" s="3"/>
      <c r="B97" s="4"/>
      <c r="C97" s="4"/>
      <c r="D97" s="4"/>
      <c r="E97" s="46"/>
      <c r="F97" s="46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4"/>
    </row>
    <row r="98" spans="1:31" s="5" customFormat="1" ht="15" x14ac:dyDescent="0.25">
      <c r="A98" s="3"/>
      <c r="B98" s="4"/>
      <c r="C98" s="4"/>
      <c r="D98" s="4"/>
      <c r="E98" s="46"/>
      <c r="F98" s="46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4"/>
    </row>
    <row r="99" spans="1:31" s="5" customFormat="1" ht="15" x14ac:dyDescent="0.25">
      <c r="A99" s="3"/>
      <c r="B99" s="4"/>
      <c r="C99" s="4"/>
      <c r="D99" s="4"/>
      <c r="E99" s="46"/>
      <c r="F99" s="46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4"/>
    </row>
    <row r="100" spans="1:31" s="5" customFormat="1" ht="15" x14ac:dyDescent="0.25">
      <c r="A100" s="3"/>
      <c r="B100" s="4"/>
      <c r="C100" s="4"/>
      <c r="D100" s="4"/>
      <c r="E100" s="46"/>
      <c r="F100" s="46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4"/>
    </row>
    <row r="101" spans="1:31" s="5" customFormat="1" ht="15" x14ac:dyDescent="0.25">
      <c r="A101" s="3"/>
      <c r="B101" s="4"/>
      <c r="C101" s="4"/>
      <c r="D101" s="4"/>
      <c r="E101" s="46"/>
      <c r="F101" s="46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4"/>
    </row>
    <row r="102" spans="1:31" s="5" customFormat="1" ht="15" x14ac:dyDescent="0.25">
      <c r="A102" s="3"/>
      <c r="B102" s="4"/>
      <c r="C102" s="4"/>
      <c r="D102" s="4"/>
      <c r="E102" s="46"/>
      <c r="F102" s="46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4"/>
    </row>
    <row r="103" spans="1:31" s="5" customFormat="1" ht="15" x14ac:dyDescent="0.25">
      <c r="A103" s="3"/>
      <c r="B103" s="4"/>
      <c r="C103" s="4"/>
      <c r="D103" s="4"/>
      <c r="E103" s="46"/>
      <c r="F103" s="46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4"/>
    </row>
    <row r="104" spans="1:31" s="5" customFormat="1" ht="15" x14ac:dyDescent="0.25">
      <c r="A104" s="3"/>
      <c r="B104" s="4"/>
      <c r="C104" s="4"/>
      <c r="D104" s="4"/>
      <c r="E104" s="46"/>
      <c r="F104" s="46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4"/>
    </row>
    <row r="105" spans="1:31" s="5" customFormat="1" ht="15" x14ac:dyDescent="0.25">
      <c r="A105" s="3"/>
      <c r="B105" s="4"/>
      <c r="C105" s="4"/>
      <c r="D105" s="4"/>
      <c r="E105" s="46"/>
      <c r="F105" s="46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4"/>
    </row>
    <row r="106" spans="1:31" s="5" customFormat="1" ht="15" x14ac:dyDescent="0.25">
      <c r="A106" s="3"/>
      <c r="B106" s="4"/>
      <c r="C106" s="4"/>
      <c r="D106" s="4"/>
      <c r="E106" s="46"/>
      <c r="F106" s="46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4"/>
    </row>
    <row r="107" spans="1:31" s="5" customFormat="1" ht="15" x14ac:dyDescent="0.25">
      <c r="A107" s="3"/>
      <c r="B107" s="4"/>
      <c r="C107" s="4"/>
      <c r="D107" s="4"/>
      <c r="E107" s="46"/>
      <c r="F107" s="46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4"/>
    </row>
    <row r="108" spans="1:31" s="5" customFormat="1" ht="15" x14ac:dyDescent="0.25">
      <c r="A108" s="3"/>
      <c r="B108" s="4"/>
      <c r="C108" s="4"/>
      <c r="D108" s="4"/>
      <c r="E108" s="46"/>
      <c r="F108" s="46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4"/>
    </row>
    <row r="109" spans="1:31" s="5" customFormat="1" ht="15" x14ac:dyDescent="0.25">
      <c r="A109" s="3"/>
      <c r="B109" s="4"/>
      <c r="C109" s="4"/>
      <c r="D109" s="4"/>
      <c r="E109" s="46"/>
      <c r="F109" s="46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4"/>
    </row>
    <row r="110" spans="1:31" s="5" customFormat="1" ht="15" x14ac:dyDescent="0.25">
      <c r="A110" s="3"/>
      <c r="B110" s="4"/>
      <c r="C110" s="4"/>
      <c r="D110" s="4"/>
      <c r="E110" s="46"/>
      <c r="F110" s="46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4"/>
    </row>
    <row r="111" spans="1:31" s="5" customFormat="1" ht="15" x14ac:dyDescent="0.25">
      <c r="A111" s="3"/>
      <c r="B111" s="4"/>
      <c r="C111" s="4"/>
      <c r="D111" s="4"/>
      <c r="E111" s="46"/>
      <c r="F111" s="46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4"/>
    </row>
    <row r="112" spans="1:31" s="5" customFormat="1" ht="15" x14ac:dyDescent="0.25">
      <c r="A112" s="3"/>
      <c r="B112" s="4"/>
      <c r="C112" s="4"/>
      <c r="D112" s="4"/>
      <c r="E112" s="46"/>
      <c r="F112" s="46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4"/>
    </row>
    <row r="113" spans="1:31" s="5" customFormat="1" ht="15" x14ac:dyDescent="0.25">
      <c r="A113" s="3"/>
      <c r="B113" s="4"/>
      <c r="C113" s="4"/>
      <c r="D113" s="4"/>
      <c r="E113" s="46"/>
      <c r="F113" s="46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4"/>
    </row>
    <row r="114" spans="1:31" s="5" customFormat="1" ht="15" x14ac:dyDescent="0.25">
      <c r="A114" s="3"/>
      <c r="B114" s="4"/>
      <c r="C114" s="4"/>
      <c r="D114" s="4"/>
      <c r="E114" s="46"/>
      <c r="F114" s="46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4"/>
    </row>
    <row r="115" spans="1:31" s="5" customFormat="1" ht="15" x14ac:dyDescent="0.25">
      <c r="A115" s="3"/>
      <c r="B115" s="4"/>
      <c r="C115" s="4"/>
      <c r="D115" s="4"/>
      <c r="E115" s="46"/>
      <c r="F115" s="46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4"/>
    </row>
    <row r="116" spans="1:31" s="5" customFormat="1" ht="15" x14ac:dyDescent="0.25">
      <c r="A116" s="3"/>
      <c r="B116" s="4"/>
      <c r="C116" s="4"/>
      <c r="D116" s="4"/>
      <c r="E116" s="46"/>
      <c r="F116" s="46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4"/>
    </row>
    <row r="117" spans="1:31" s="5" customFormat="1" ht="15" x14ac:dyDescent="0.25">
      <c r="A117" s="3"/>
      <c r="B117" s="4"/>
      <c r="C117" s="4"/>
      <c r="D117" s="4"/>
      <c r="E117" s="46"/>
      <c r="F117" s="46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4"/>
    </row>
    <row r="118" spans="1:31" s="5" customFormat="1" ht="15" x14ac:dyDescent="0.25">
      <c r="A118" s="3"/>
      <c r="B118" s="4"/>
      <c r="C118" s="4"/>
      <c r="D118" s="4"/>
      <c r="E118" s="46"/>
      <c r="F118" s="46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4"/>
    </row>
    <row r="119" spans="1:31" s="5" customFormat="1" ht="15" x14ac:dyDescent="0.25">
      <c r="A119" s="3"/>
      <c r="B119" s="4"/>
      <c r="C119" s="4"/>
      <c r="D119" s="4"/>
      <c r="E119" s="46"/>
      <c r="F119" s="46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4"/>
    </row>
    <row r="120" spans="1:31" s="5" customFormat="1" ht="15" x14ac:dyDescent="0.25">
      <c r="A120" s="3"/>
      <c r="B120" s="4"/>
      <c r="C120" s="4"/>
      <c r="D120" s="4"/>
      <c r="E120" s="46"/>
      <c r="F120" s="46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4"/>
    </row>
    <row r="121" spans="1:31" s="5" customFormat="1" ht="15" x14ac:dyDescent="0.25">
      <c r="A121" s="3"/>
      <c r="B121" s="4"/>
      <c r="C121" s="4"/>
      <c r="D121" s="4"/>
      <c r="E121" s="46"/>
      <c r="F121" s="46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4"/>
    </row>
    <row r="122" spans="1:31" s="5" customFormat="1" ht="15" x14ac:dyDescent="0.25">
      <c r="A122" s="3"/>
      <c r="B122" s="4"/>
      <c r="C122" s="4"/>
      <c r="D122" s="4"/>
      <c r="E122" s="46"/>
      <c r="F122" s="46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4"/>
    </row>
    <row r="123" spans="1:31" s="5" customFormat="1" ht="15" x14ac:dyDescent="0.25">
      <c r="A123" s="3"/>
      <c r="B123" s="4"/>
      <c r="C123" s="4"/>
      <c r="D123" s="4"/>
      <c r="E123" s="46"/>
      <c r="F123" s="46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4"/>
    </row>
    <row r="124" spans="1:31" s="5" customFormat="1" ht="15" x14ac:dyDescent="0.25">
      <c r="A124" s="3"/>
      <c r="B124" s="4"/>
      <c r="C124" s="4"/>
      <c r="D124" s="4"/>
      <c r="E124" s="46"/>
      <c r="F124" s="46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4"/>
    </row>
    <row r="125" spans="1:31" s="5" customFormat="1" ht="15" x14ac:dyDescent="0.25">
      <c r="A125" s="3"/>
      <c r="B125" s="4"/>
      <c r="C125" s="4"/>
      <c r="D125" s="4"/>
      <c r="E125" s="46"/>
      <c r="F125" s="46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4"/>
    </row>
    <row r="126" spans="1:31" s="5" customFormat="1" ht="15" x14ac:dyDescent="0.25">
      <c r="A126" s="3"/>
      <c r="B126" s="4"/>
      <c r="C126" s="4"/>
      <c r="D126" s="4"/>
      <c r="E126" s="46"/>
      <c r="F126" s="46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4"/>
    </row>
    <row r="127" spans="1:31" s="5" customFormat="1" ht="15" x14ac:dyDescent="0.25">
      <c r="A127" s="3"/>
      <c r="B127" s="4"/>
      <c r="C127" s="4"/>
      <c r="D127" s="4"/>
      <c r="E127" s="46"/>
      <c r="F127" s="46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4"/>
    </row>
    <row r="128" spans="1:31" s="5" customFormat="1" ht="15" x14ac:dyDescent="0.25">
      <c r="A128" s="3"/>
      <c r="B128" s="4"/>
      <c r="C128" s="4"/>
      <c r="D128" s="4"/>
      <c r="E128" s="46"/>
      <c r="F128" s="46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4"/>
    </row>
    <row r="129" spans="1:31" s="5" customFormat="1" ht="15" x14ac:dyDescent="0.25">
      <c r="A129" s="3"/>
      <c r="B129" s="4"/>
      <c r="C129" s="4"/>
      <c r="D129" s="4"/>
      <c r="E129" s="46"/>
      <c r="F129" s="46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4"/>
    </row>
    <row r="130" spans="1:31" s="5" customFormat="1" ht="15" x14ac:dyDescent="0.25">
      <c r="A130" s="3"/>
      <c r="B130" s="4"/>
      <c r="C130" s="4"/>
      <c r="D130" s="4"/>
      <c r="E130" s="46"/>
      <c r="F130" s="46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4"/>
    </row>
    <row r="131" spans="1:31" s="5" customFormat="1" ht="15" x14ac:dyDescent="0.25">
      <c r="A131" s="3"/>
      <c r="B131" s="4"/>
      <c r="C131" s="4"/>
      <c r="D131" s="4"/>
      <c r="E131" s="46"/>
      <c r="F131" s="46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4"/>
    </row>
    <row r="132" spans="1:31" s="5" customFormat="1" ht="15" x14ac:dyDescent="0.25">
      <c r="A132" s="3"/>
      <c r="B132" s="4"/>
      <c r="C132" s="4"/>
      <c r="D132" s="4"/>
      <c r="E132" s="46"/>
      <c r="F132" s="46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4"/>
    </row>
    <row r="133" spans="1:31" s="5" customFormat="1" ht="15" x14ac:dyDescent="0.25">
      <c r="A133" s="3"/>
      <c r="B133" s="4"/>
      <c r="C133" s="4"/>
      <c r="D133" s="4"/>
      <c r="E133" s="46"/>
      <c r="F133" s="46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4"/>
    </row>
    <row r="134" spans="1:31" s="5" customFormat="1" ht="15" x14ac:dyDescent="0.25">
      <c r="A134" s="3"/>
      <c r="B134" s="4"/>
      <c r="C134" s="4"/>
      <c r="D134" s="4"/>
      <c r="E134" s="46"/>
      <c r="F134" s="46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4"/>
    </row>
    <row r="135" spans="1:31" s="5" customFormat="1" ht="15" x14ac:dyDescent="0.25">
      <c r="A135" s="3"/>
      <c r="B135" s="4"/>
      <c r="C135" s="4"/>
      <c r="D135" s="4"/>
      <c r="E135" s="46"/>
      <c r="F135" s="46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4"/>
    </row>
    <row r="136" spans="1:31" s="5" customFormat="1" ht="15" x14ac:dyDescent="0.25">
      <c r="A136" s="3"/>
      <c r="B136" s="4"/>
      <c r="C136" s="4"/>
      <c r="D136" s="4"/>
      <c r="E136" s="46"/>
      <c r="F136" s="46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4"/>
    </row>
    <row r="137" spans="1:31" s="5" customFormat="1" ht="15" x14ac:dyDescent="0.25">
      <c r="A137" s="3"/>
      <c r="B137" s="4"/>
      <c r="C137" s="4"/>
      <c r="D137" s="4"/>
      <c r="E137" s="46"/>
      <c r="F137" s="46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4"/>
    </row>
    <row r="138" spans="1:31" s="5" customFormat="1" ht="15" x14ac:dyDescent="0.25">
      <c r="A138" s="3"/>
      <c r="B138" s="4"/>
      <c r="C138" s="4"/>
      <c r="D138" s="4"/>
      <c r="E138" s="46"/>
      <c r="F138" s="46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4"/>
    </row>
    <row r="139" spans="1:31" s="5" customFormat="1" ht="15" x14ac:dyDescent="0.25">
      <c r="A139" s="3"/>
      <c r="B139" s="4"/>
      <c r="C139" s="4"/>
      <c r="D139" s="4"/>
      <c r="E139" s="46"/>
      <c r="F139" s="46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4"/>
    </row>
    <row r="140" spans="1:31" s="5" customFormat="1" ht="15" x14ac:dyDescent="0.25">
      <c r="A140" s="3"/>
      <c r="B140" s="4"/>
      <c r="C140" s="4"/>
      <c r="D140" s="4"/>
      <c r="E140" s="46"/>
      <c r="F140" s="46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4"/>
    </row>
    <row r="141" spans="1:31" s="5" customFormat="1" ht="15" x14ac:dyDescent="0.25">
      <c r="A141" s="3"/>
      <c r="B141" s="4"/>
      <c r="C141" s="4"/>
      <c r="D141" s="4"/>
      <c r="E141" s="46"/>
      <c r="F141" s="46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4"/>
    </row>
    <row r="142" spans="1:31" s="5" customFormat="1" ht="15" x14ac:dyDescent="0.25">
      <c r="A142" s="3"/>
      <c r="B142" s="4"/>
      <c r="C142" s="4"/>
      <c r="D142" s="4"/>
      <c r="E142" s="46"/>
      <c r="F142" s="46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4"/>
    </row>
    <row r="143" spans="1:31" s="5" customFormat="1" ht="15" x14ac:dyDescent="0.25">
      <c r="A143" s="3"/>
      <c r="B143" s="4"/>
      <c r="C143" s="4"/>
      <c r="D143" s="4"/>
      <c r="E143" s="46"/>
      <c r="F143" s="46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4"/>
    </row>
    <row r="144" spans="1:31" s="5" customFormat="1" ht="15" x14ac:dyDescent="0.25">
      <c r="A144" s="3"/>
      <c r="B144" s="4"/>
      <c r="C144" s="4"/>
      <c r="D144" s="4"/>
      <c r="E144" s="46"/>
      <c r="F144" s="46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4"/>
    </row>
    <row r="145" spans="1:31" s="5" customFormat="1" ht="15" x14ac:dyDescent="0.25">
      <c r="A145" s="3"/>
      <c r="B145" s="4"/>
      <c r="C145" s="4"/>
      <c r="D145" s="4"/>
      <c r="E145" s="46"/>
      <c r="F145" s="46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4"/>
    </row>
    <row r="146" spans="1:31" s="5" customFormat="1" ht="15" x14ac:dyDescent="0.25">
      <c r="A146" s="3"/>
      <c r="B146" s="4"/>
      <c r="C146" s="4"/>
      <c r="D146" s="4"/>
      <c r="E146" s="46"/>
      <c r="F146" s="46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4"/>
    </row>
    <row r="147" spans="1:31" s="5" customFormat="1" ht="15" x14ac:dyDescent="0.25">
      <c r="A147" s="3"/>
      <c r="B147" s="4"/>
      <c r="C147" s="4"/>
      <c r="D147" s="4"/>
      <c r="E147" s="46"/>
      <c r="F147" s="46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4"/>
    </row>
    <row r="148" spans="1:31" s="5" customFormat="1" ht="15" x14ac:dyDescent="0.25">
      <c r="A148" s="3"/>
      <c r="B148" s="4"/>
      <c r="C148" s="4"/>
      <c r="D148" s="4"/>
      <c r="E148" s="46"/>
      <c r="F148" s="46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4"/>
    </row>
    <row r="149" spans="1:31" s="5" customFormat="1" ht="15" x14ac:dyDescent="0.25">
      <c r="A149" s="3"/>
      <c r="B149" s="4"/>
      <c r="C149" s="4"/>
      <c r="D149" s="4"/>
      <c r="E149" s="46"/>
      <c r="F149" s="46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4"/>
    </row>
    <row r="150" spans="1:31" s="5" customFormat="1" ht="15" x14ac:dyDescent="0.25">
      <c r="A150" s="3"/>
      <c r="B150" s="4"/>
      <c r="C150" s="4"/>
      <c r="D150" s="4"/>
      <c r="E150" s="46"/>
      <c r="F150" s="46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4"/>
    </row>
    <row r="151" spans="1:31" s="5" customFormat="1" ht="15" x14ac:dyDescent="0.25">
      <c r="A151" s="3"/>
      <c r="B151" s="4"/>
      <c r="C151" s="4"/>
      <c r="D151" s="4"/>
      <c r="E151" s="46"/>
      <c r="F151" s="46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4"/>
    </row>
    <row r="152" spans="1:31" s="5" customFormat="1" ht="15" x14ac:dyDescent="0.25">
      <c r="A152" s="3"/>
      <c r="B152" s="4"/>
      <c r="C152" s="4"/>
      <c r="D152" s="4"/>
      <c r="E152" s="46"/>
      <c r="F152" s="46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4"/>
    </row>
    <row r="153" spans="1:31" s="5" customFormat="1" ht="15" x14ac:dyDescent="0.25">
      <c r="A153" s="3"/>
      <c r="B153" s="4"/>
      <c r="C153" s="4"/>
      <c r="D153" s="4"/>
      <c r="E153" s="46"/>
      <c r="F153" s="46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4"/>
    </row>
    <row r="154" spans="1:31" s="5" customFormat="1" ht="15" x14ac:dyDescent="0.25">
      <c r="A154" s="3"/>
      <c r="B154" s="4"/>
      <c r="C154" s="4"/>
      <c r="D154" s="4"/>
      <c r="E154" s="46"/>
      <c r="F154" s="46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4"/>
    </row>
    <row r="155" spans="1:31" s="5" customFormat="1" ht="15" x14ac:dyDescent="0.25">
      <c r="A155" s="3"/>
      <c r="B155" s="4"/>
      <c r="C155" s="4"/>
      <c r="D155" s="4"/>
      <c r="E155" s="46"/>
      <c r="F155" s="46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4"/>
    </row>
    <row r="156" spans="1:31" s="5" customFormat="1" ht="15" x14ac:dyDescent="0.25">
      <c r="A156" s="3"/>
      <c r="B156" s="4"/>
      <c r="C156" s="4"/>
      <c r="D156" s="4"/>
      <c r="E156" s="46"/>
      <c r="F156" s="46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4"/>
    </row>
    <row r="157" spans="1:31" s="5" customFormat="1" ht="15" x14ac:dyDescent="0.25">
      <c r="A157" s="3"/>
      <c r="B157" s="4"/>
      <c r="C157" s="4"/>
      <c r="D157" s="4"/>
      <c r="E157" s="46"/>
      <c r="F157" s="46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4"/>
    </row>
    <row r="158" spans="1:31" s="5" customFormat="1" ht="15" x14ac:dyDescent="0.25">
      <c r="A158" s="3"/>
      <c r="B158" s="4"/>
      <c r="C158" s="4"/>
      <c r="D158" s="4"/>
      <c r="E158" s="46"/>
      <c r="F158" s="46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4"/>
    </row>
    <row r="159" spans="1:31" s="5" customFormat="1" ht="15" x14ac:dyDescent="0.25">
      <c r="A159" s="3"/>
      <c r="B159" s="4"/>
      <c r="C159" s="4"/>
      <c r="D159" s="4"/>
      <c r="E159" s="46"/>
      <c r="F159" s="46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4"/>
    </row>
    <row r="160" spans="1:31" s="5" customFormat="1" ht="15" x14ac:dyDescent="0.25">
      <c r="A160" s="4"/>
      <c r="B160" s="4"/>
      <c r="C160" s="4"/>
      <c r="D160" s="4"/>
      <c r="E160" s="46"/>
      <c r="F160" s="46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4"/>
    </row>
    <row r="161" spans="1:31" s="5" customFormat="1" ht="15" x14ac:dyDescent="0.25">
      <c r="A161" s="4"/>
      <c r="B161" s="4"/>
      <c r="C161" s="4"/>
      <c r="D161" s="4"/>
      <c r="E161" s="46"/>
      <c r="F161" s="46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4"/>
    </row>
    <row r="162" spans="1:31" s="5" customFormat="1" ht="15" x14ac:dyDescent="0.25">
      <c r="A162" s="4"/>
      <c r="B162" s="4"/>
      <c r="C162" s="4"/>
      <c r="D162" s="4"/>
      <c r="E162" s="46"/>
      <c r="F162" s="46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4"/>
    </row>
    <row r="163" spans="1:31" s="5" customFormat="1" ht="15" x14ac:dyDescent="0.25">
      <c r="A163" s="4"/>
      <c r="B163" s="4"/>
      <c r="C163" s="4"/>
      <c r="D163" s="4"/>
      <c r="E163" s="46"/>
      <c r="F163" s="46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4"/>
    </row>
    <row r="164" spans="1:31" s="5" customFormat="1" ht="15" x14ac:dyDescent="0.25">
      <c r="A164" s="4"/>
      <c r="B164" s="4"/>
      <c r="C164" s="4"/>
      <c r="D164" s="4"/>
      <c r="E164" s="46"/>
      <c r="F164" s="46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4"/>
    </row>
    <row r="165" spans="1:31" s="5" customFormat="1" ht="15" x14ac:dyDescent="0.25">
      <c r="A165" s="4"/>
      <c r="B165" s="4"/>
      <c r="C165" s="4"/>
      <c r="D165" s="4"/>
      <c r="E165" s="46"/>
      <c r="F165" s="46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4"/>
    </row>
    <row r="166" spans="1:31" s="5" customFormat="1" ht="15" x14ac:dyDescent="0.25">
      <c r="A166" s="4"/>
      <c r="B166" s="4"/>
      <c r="C166" s="4"/>
      <c r="D166" s="4"/>
      <c r="E166" s="46"/>
      <c r="F166" s="46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4"/>
    </row>
    <row r="167" spans="1:31" s="5" customFormat="1" ht="15" x14ac:dyDescent="0.25">
      <c r="A167" s="4"/>
      <c r="B167" s="4"/>
      <c r="C167" s="4"/>
      <c r="D167" s="4"/>
      <c r="E167" s="46"/>
      <c r="F167" s="46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4"/>
    </row>
    <row r="168" spans="1:31" s="5" customFormat="1" ht="15" x14ac:dyDescent="0.25">
      <c r="A168" s="4"/>
      <c r="B168" s="4"/>
      <c r="C168" s="4"/>
      <c r="D168" s="4"/>
      <c r="E168" s="46"/>
      <c r="F168" s="46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4"/>
    </row>
    <row r="169" spans="1:31" s="5" customFormat="1" ht="15" x14ac:dyDescent="0.25">
      <c r="A169" s="4"/>
      <c r="B169" s="4"/>
      <c r="C169" s="4"/>
      <c r="D169" s="4"/>
      <c r="E169" s="46"/>
      <c r="F169" s="46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4"/>
    </row>
    <row r="170" spans="1:31" s="5" customFormat="1" ht="15" x14ac:dyDescent="0.25">
      <c r="A170" s="4"/>
      <c r="B170" s="4"/>
      <c r="C170" s="4"/>
      <c r="D170" s="4"/>
      <c r="E170" s="46"/>
      <c r="F170" s="46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4"/>
    </row>
    <row r="171" spans="1:31" s="5" customFormat="1" ht="15" x14ac:dyDescent="0.25">
      <c r="A171" s="4"/>
      <c r="B171" s="4"/>
      <c r="C171" s="4"/>
      <c r="D171" s="4"/>
      <c r="E171" s="46"/>
      <c r="F171" s="46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4"/>
    </row>
    <row r="172" spans="1:31" s="5" customFormat="1" ht="15" x14ac:dyDescent="0.25">
      <c r="A172" s="4"/>
      <c r="B172" s="4"/>
      <c r="C172" s="4"/>
      <c r="D172" s="4"/>
      <c r="E172" s="46"/>
      <c r="F172" s="46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4"/>
    </row>
    <row r="173" spans="1:31" s="5" customFormat="1" ht="15" x14ac:dyDescent="0.25">
      <c r="A173" s="4"/>
      <c r="B173" s="4"/>
      <c r="C173" s="4"/>
      <c r="D173" s="4"/>
      <c r="E173" s="46"/>
      <c r="F173" s="46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4"/>
    </row>
    <row r="174" spans="1:31" s="5" customFormat="1" ht="15" x14ac:dyDescent="0.25">
      <c r="A174" s="4"/>
      <c r="B174" s="4"/>
      <c r="C174" s="4"/>
      <c r="D174" s="4"/>
      <c r="E174" s="46"/>
      <c r="F174" s="46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4"/>
    </row>
    <row r="175" spans="1:31" s="5" customFormat="1" ht="15" x14ac:dyDescent="0.25">
      <c r="A175" s="4"/>
      <c r="B175" s="4"/>
      <c r="C175" s="4"/>
      <c r="D175" s="4"/>
      <c r="E175" s="46"/>
      <c r="F175" s="46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4"/>
    </row>
    <row r="176" spans="1:31" s="5" customFormat="1" ht="15" x14ac:dyDescent="0.25">
      <c r="A176" s="4"/>
      <c r="B176" s="4"/>
      <c r="C176" s="4"/>
      <c r="D176" s="4"/>
      <c r="E176" s="46"/>
      <c r="F176" s="46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4"/>
    </row>
    <row r="177" spans="1:31" s="5" customFormat="1" ht="15" x14ac:dyDescent="0.25">
      <c r="A177" s="4"/>
      <c r="B177" s="4"/>
      <c r="C177" s="4"/>
      <c r="D177" s="4"/>
      <c r="E177" s="46"/>
      <c r="F177" s="46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4"/>
    </row>
    <row r="178" spans="1:31" s="5" customFormat="1" ht="15" x14ac:dyDescent="0.25">
      <c r="A178" s="4"/>
      <c r="B178" s="4"/>
      <c r="C178" s="4"/>
      <c r="D178" s="4"/>
      <c r="E178" s="46"/>
      <c r="F178" s="46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4"/>
    </row>
    <row r="179" spans="1:31" s="5" customFormat="1" ht="15" x14ac:dyDescent="0.25">
      <c r="A179" s="4"/>
      <c r="B179" s="4"/>
      <c r="C179" s="4"/>
      <c r="D179" s="4"/>
      <c r="E179" s="46"/>
      <c r="F179" s="46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4"/>
    </row>
    <row r="180" spans="1:31" s="5" customFormat="1" ht="15" x14ac:dyDescent="0.25">
      <c r="A180" s="4"/>
      <c r="B180" s="4"/>
      <c r="C180" s="4"/>
      <c r="D180" s="4"/>
      <c r="E180" s="46"/>
      <c r="F180" s="46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4"/>
    </row>
    <row r="181" spans="1:31" s="5" customFormat="1" ht="15" x14ac:dyDescent="0.25">
      <c r="A181" s="4"/>
      <c r="B181" s="4"/>
      <c r="C181" s="4"/>
      <c r="D181" s="4"/>
      <c r="E181" s="46"/>
      <c r="F181" s="46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4"/>
    </row>
    <row r="182" spans="1:31" s="5" customFormat="1" ht="15" x14ac:dyDescent="0.25">
      <c r="A182" s="4"/>
      <c r="B182" s="4"/>
      <c r="C182" s="4"/>
      <c r="D182" s="4"/>
      <c r="E182" s="46"/>
      <c r="F182" s="46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4"/>
    </row>
    <row r="183" spans="1:31" s="5" customFormat="1" ht="15" x14ac:dyDescent="0.25">
      <c r="A183" s="4"/>
      <c r="B183" s="4"/>
      <c r="C183" s="4"/>
      <c r="D183" s="4"/>
      <c r="E183" s="46"/>
      <c r="F183" s="46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4"/>
    </row>
    <row r="184" spans="1:31" s="5" customFormat="1" ht="15" x14ac:dyDescent="0.25">
      <c r="A184" s="4"/>
      <c r="B184" s="4"/>
      <c r="C184" s="4"/>
      <c r="D184" s="4"/>
      <c r="E184" s="46"/>
      <c r="F184" s="46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4"/>
    </row>
    <row r="185" spans="1:31" s="5" customFormat="1" ht="15" x14ac:dyDescent="0.25">
      <c r="A185" s="4"/>
      <c r="B185" s="4"/>
      <c r="C185" s="4"/>
      <c r="D185" s="4"/>
      <c r="E185" s="46"/>
      <c r="F185" s="46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4"/>
    </row>
    <row r="186" spans="1:31" s="5" customFormat="1" ht="15" x14ac:dyDescent="0.25">
      <c r="A186" s="4"/>
      <c r="B186" s="4"/>
      <c r="C186" s="4"/>
      <c r="D186" s="4"/>
      <c r="E186" s="46"/>
      <c r="F186" s="46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4"/>
    </row>
    <row r="187" spans="1:31" s="5" customFormat="1" ht="15" x14ac:dyDescent="0.25">
      <c r="A187" s="4"/>
      <c r="B187" s="4"/>
      <c r="C187" s="4"/>
      <c r="D187" s="4"/>
      <c r="E187" s="46"/>
      <c r="F187" s="46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4"/>
    </row>
    <row r="188" spans="1:31" s="5" customFormat="1" ht="15" x14ac:dyDescent="0.25">
      <c r="A188" s="4"/>
      <c r="B188" s="4"/>
      <c r="C188" s="4"/>
      <c r="D188" s="4"/>
      <c r="E188" s="46"/>
      <c r="F188" s="46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4"/>
    </row>
    <row r="189" spans="1:31" s="5" customFormat="1" ht="15" x14ac:dyDescent="0.25">
      <c r="A189" s="4"/>
      <c r="B189" s="4"/>
      <c r="C189" s="4"/>
      <c r="D189" s="4"/>
      <c r="E189" s="46"/>
      <c r="F189" s="46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4"/>
    </row>
    <row r="190" spans="1:31" s="5" customFormat="1" ht="15" x14ac:dyDescent="0.25">
      <c r="A190" s="4"/>
      <c r="B190" s="4"/>
      <c r="C190" s="4"/>
      <c r="D190" s="4"/>
      <c r="E190" s="46"/>
      <c r="F190" s="46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4"/>
    </row>
    <row r="191" spans="1:31" s="5" customFormat="1" ht="15" x14ac:dyDescent="0.25">
      <c r="A191" s="4"/>
      <c r="B191" s="4"/>
      <c r="C191" s="4"/>
      <c r="D191" s="4"/>
      <c r="E191" s="46"/>
      <c r="F191" s="46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4"/>
    </row>
    <row r="192" spans="1:31" s="5" customFormat="1" ht="15" x14ac:dyDescent="0.25">
      <c r="A192" s="4"/>
      <c r="B192" s="4"/>
      <c r="C192" s="4"/>
      <c r="D192" s="4"/>
      <c r="E192" s="46"/>
      <c r="F192" s="46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4"/>
    </row>
    <row r="193" spans="1:31" s="5" customFormat="1" ht="15" x14ac:dyDescent="0.25">
      <c r="A193" s="4"/>
      <c r="B193" s="4"/>
      <c r="C193" s="4"/>
      <c r="D193" s="4"/>
      <c r="E193" s="46"/>
      <c r="F193" s="46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4"/>
    </row>
    <row r="194" spans="1:31" s="5" customFormat="1" ht="15" x14ac:dyDescent="0.25">
      <c r="A194" s="4"/>
      <c r="B194" s="4"/>
      <c r="C194" s="4"/>
      <c r="D194" s="4"/>
      <c r="E194" s="46"/>
      <c r="F194" s="46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4"/>
    </row>
    <row r="195" spans="1:31" s="5" customFormat="1" ht="15" x14ac:dyDescent="0.25">
      <c r="A195" s="4"/>
      <c r="B195" s="4"/>
      <c r="C195" s="4"/>
      <c r="D195" s="4"/>
      <c r="E195" s="46"/>
      <c r="F195" s="46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4"/>
    </row>
    <row r="196" spans="1:31" s="5" customFormat="1" ht="15" x14ac:dyDescent="0.25">
      <c r="A196" s="4"/>
      <c r="B196" s="4"/>
      <c r="C196" s="4"/>
      <c r="D196" s="4"/>
      <c r="E196" s="46"/>
      <c r="F196" s="46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4"/>
    </row>
    <row r="197" spans="1:31" s="5" customFormat="1" ht="15" x14ac:dyDescent="0.25">
      <c r="A197" s="4"/>
      <c r="B197" s="4"/>
      <c r="C197" s="4"/>
      <c r="D197" s="4"/>
      <c r="E197" s="46"/>
      <c r="F197" s="46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4"/>
    </row>
    <row r="198" spans="1:31" s="5" customFormat="1" ht="15" x14ac:dyDescent="0.25">
      <c r="A198" s="4"/>
      <c r="B198" s="4"/>
      <c r="C198" s="4"/>
      <c r="D198" s="4"/>
      <c r="E198" s="46"/>
      <c r="F198" s="46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4"/>
    </row>
    <row r="199" spans="1:31" s="5" customFormat="1" ht="15" x14ac:dyDescent="0.25">
      <c r="A199" s="4"/>
      <c r="B199" s="4"/>
      <c r="C199" s="4"/>
      <c r="D199" s="4"/>
      <c r="E199" s="46"/>
      <c r="F199" s="46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4"/>
    </row>
    <row r="200" spans="1:31" s="5" customFormat="1" ht="15" x14ac:dyDescent="0.25">
      <c r="A200" s="4"/>
      <c r="B200" s="4"/>
      <c r="C200" s="4"/>
      <c r="D200" s="4"/>
      <c r="E200" s="46"/>
      <c r="F200" s="46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4"/>
    </row>
    <row r="201" spans="1:31" s="5" customFormat="1" ht="15" x14ac:dyDescent="0.25">
      <c r="A201" s="4"/>
      <c r="B201" s="4"/>
      <c r="C201" s="4"/>
      <c r="D201" s="4"/>
      <c r="E201" s="46"/>
      <c r="F201" s="46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4"/>
    </row>
    <row r="202" spans="1:31" s="5" customFormat="1" ht="15" x14ac:dyDescent="0.25">
      <c r="A202" s="4"/>
      <c r="B202" s="4"/>
      <c r="C202" s="4"/>
      <c r="D202" s="4"/>
      <c r="E202" s="46"/>
      <c r="F202" s="46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4"/>
    </row>
    <row r="203" spans="1:31" s="5" customFormat="1" ht="15" x14ac:dyDescent="0.25">
      <c r="A203" s="4"/>
      <c r="B203" s="4"/>
      <c r="C203" s="4"/>
      <c r="D203" s="4"/>
      <c r="E203" s="46"/>
      <c r="F203" s="46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4"/>
    </row>
    <row r="204" spans="1:31" s="5" customFormat="1" ht="15" x14ac:dyDescent="0.25">
      <c r="A204" s="4"/>
      <c r="B204" s="4"/>
      <c r="C204" s="4"/>
      <c r="D204" s="4"/>
      <c r="E204" s="46"/>
      <c r="F204" s="46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4"/>
    </row>
    <row r="205" spans="1:31" s="5" customFormat="1" ht="15" x14ac:dyDescent="0.25">
      <c r="A205" s="4"/>
      <c r="B205" s="4"/>
      <c r="C205" s="4"/>
      <c r="D205" s="4"/>
      <c r="E205" s="46"/>
      <c r="F205" s="46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4"/>
    </row>
    <row r="206" spans="1:31" s="5" customFormat="1" ht="15" x14ac:dyDescent="0.25">
      <c r="A206" s="4"/>
      <c r="B206" s="4"/>
      <c r="C206" s="4"/>
      <c r="D206" s="4"/>
      <c r="E206" s="46"/>
      <c r="F206" s="46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4"/>
    </row>
    <row r="207" spans="1:31" s="5" customFormat="1" ht="15" x14ac:dyDescent="0.25">
      <c r="A207" s="4"/>
      <c r="B207" s="4"/>
      <c r="C207" s="4"/>
      <c r="D207" s="4"/>
      <c r="E207" s="46"/>
      <c r="F207" s="46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4"/>
    </row>
    <row r="208" spans="1:31" s="5" customFormat="1" ht="15" x14ac:dyDescent="0.25">
      <c r="A208" s="4"/>
      <c r="B208" s="4"/>
      <c r="C208" s="4"/>
      <c r="D208" s="4"/>
      <c r="E208" s="46"/>
      <c r="F208" s="46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4"/>
    </row>
    <row r="209" spans="1:31" s="5" customFormat="1" ht="15" x14ac:dyDescent="0.25">
      <c r="A209" s="4"/>
      <c r="B209" s="4"/>
      <c r="C209" s="4"/>
      <c r="D209" s="4"/>
      <c r="E209" s="46"/>
      <c r="F209" s="46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4"/>
    </row>
    <row r="210" spans="1:31" s="5" customFormat="1" ht="15" x14ac:dyDescent="0.25">
      <c r="A210" s="4"/>
      <c r="B210" s="4"/>
      <c r="C210" s="4"/>
      <c r="D210" s="4"/>
      <c r="E210" s="46"/>
      <c r="F210" s="46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4"/>
    </row>
    <row r="211" spans="1:31" s="5" customFormat="1" ht="15" x14ac:dyDescent="0.25">
      <c r="A211" s="4"/>
      <c r="B211" s="4"/>
      <c r="C211" s="4"/>
      <c r="D211" s="4"/>
      <c r="E211" s="46"/>
      <c r="F211" s="46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4"/>
    </row>
    <row r="212" spans="1:31" s="5" customFormat="1" ht="15" x14ac:dyDescent="0.25">
      <c r="A212" s="4"/>
      <c r="B212" s="4"/>
      <c r="C212" s="4"/>
      <c r="D212" s="4"/>
      <c r="E212" s="46"/>
      <c r="F212" s="46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4"/>
    </row>
    <row r="213" spans="1:31" s="5" customFormat="1" ht="15" x14ac:dyDescent="0.25">
      <c r="A213" s="4"/>
      <c r="B213" s="4"/>
      <c r="C213" s="4"/>
      <c r="D213" s="4"/>
      <c r="E213" s="46"/>
      <c r="F213" s="46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4"/>
    </row>
    <row r="214" spans="1:31" s="5" customFormat="1" ht="15" x14ac:dyDescent="0.25">
      <c r="A214" s="4"/>
      <c r="B214" s="4"/>
      <c r="C214" s="4"/>
      <c r="D214" s="4"/>
      <c r="E214" s="46"/>
      <c r="F214" s="46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4"/>
    </row>
    <row r="215" spans="1:31" s="5" customFormat="1" ht="15" x14ac:dyDescent="0.25">
      <c r="A215" s="4"/>
      <c r="B215" s="4"/>
      <c r="C215" s="4"/>
      <c r="D215" s="4"/>
      <c r="E215" s="46"/>
      <c r="F215" s="46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4"/>
    </row>
    <row r="216" spans="1:31" s="5" customFormat="1" ht="15" x14ac:dyDescent="0.25">
      <c r="A216" s="4"/>
      <c r="B216" s="4"/>
      <c r="C216" s="4"/>
      <c r="D216" s="4"/>
      <c r="E216" s="46"/>
      <c r="F216" s="46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4"/>
    </row>
    <row r="217" spans="1:31" s="5" customFormat="1" ht="15" x14ac:dyDescent="0.25">
      <c r="A217" s="4"/>
      <c r="B217" s="4"/>
      <c r="C217" s="4"/>
      <c r="D217" s="4"/>
      <c r="E217" s="46"/>
      <c r="F217" s="46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4"/>
    </row>
    <row r="218" spans="1:31" s="5" customFormat="1" ht="15" x14ac:dyDescent="0.25">
      <c r="A218" s="4"/>
      <c r="B218" s="4"/>
      <c r="C218" s="4"/>
      <c r="D218" s="4"/>
      <c r="E218" s="46"/>
      <c r="F218" s="46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4"/>
    </row>
    <row r="219" spans="1:31" s="5" customFormat="1" ht="15" x14ac:dyDescent="0.25">
      <c r="A219" s="4"/>
      <c r="B219" s="4"/>
      <c r="C219" s="4"/>
      <c r="D219" s="4"/>
      <c r="E219" s="46"/>
      <c r="F219" s="46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4"/>
    </row>
    <row r="220" spans="1:31" s="5" customFormat="1" ht="15" x14ac:dyDescent="0.25">
      <c r="A220" s="4"/>
      <c r="B220" s="4"/>
      <c r="C220" s="4"/>
      <c r="D220" s="4"/>
      <c r="E220" s="46"/>
      <c r="F220" s="46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4"/>
    </row>
    <row r="221" spans="1:31" s="5" customFormat="1" ht="15" x14ac:dyDescent="0.25">
      <c r="A221" s="4"/>
      <c r="B221" s="4"/>
      <c r="C221" s="4"/>
      <c r="D221" s="4"/>
      <c r="E221" s="46"/>
      <c r="F221" s="46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4"/>
    </row>
    <row r="222" spans="1:31" s="5" customFormat="1" ht="15" x14ac:dyDescent="0.25">
      <c r="A222" s="4"/>
      <c r="B222" s="4"/>
      <c r="C222" s="4"/>
      <c r="D222" s="4"/>
      <c r="E222" s="46"/>
      <c r="F222" s="46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4"/>
    </row>
    <row r="223" spans="1:31" s="5" customFormat="1" ht="15" x14ac:dyDescent="0.25">
      <c r="A223" s="4"/>
      <c r="B223" s="4"/>
      <c r="C223" s="4"/>
      <c r="D223" s="4"/>
      <c r="E223" s="46"/>
      <c r="F223" s="46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4"/>
    </row>
    <row r="224" spans="1:31" s="5" customFormat="1" ht="15" x14ac:dyDescent="0.25">
      <c r="A224" s="4"/>
      <c r="B224" s="4"/>
      <c r="C224" s="4"/>
      <c r="D224" s="4"/>
      <c r="E224" s="46"/>
      <c r="F224" s="46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4"/>
    </row>
    <row r="225" spans="1:31" s="5" customFormat="1" ht="15" x14ac:dyDescent="0.25">
      <c r="A225" s="4"/>
      <c r="B225" s="4"/>
      <c r="C225" s="4"/>
      <c r="D225" s="4"/>
      <c r="E225" s="46"/>
      <c r="F225" s="46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4"/>
    </row>
    <row r="226" spans="1:31" s="5" customFormat="1" ht="15" x14ac:dyDescent="0.25">
      <c r="A226" s="4"/>
      <c r="B226" s="4"/>
      <c r="C226" s="4"/>
      <c r="D226" s="4"/>
      <c r="E226" s="46"/>
      <c r="F226" s="46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4"/>
    </row>
    <row r="227" spans="1:31" s="5" customFormat="1" ht="15" x14ac:dyDescent="0.25">
      <c r="A227" s="4"/>
      <c r="B227" s="4"/>
      <c r="C227" s="4"/>
      <c r="D227" s="4"/>
      <c r="E227" s="46"/>
      <c r="F227" s="46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4"/>
    </row>
    <row r="228" spans="1:31" s="5" customFormat="1" ht="15" x14ac:dyDescent="0.25">
      <c r="A228" s="4"/>
      <c r="B228" s="4"/>
      <c r="C228" s="4"/>
      <c r="D228" s="4"/>
      <c r="E228" s="46"/>
      <c r="F228" s="46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4"/>
    </row>
    <row r="229" spans="1:31" s="5" customFormat="1" ht="15" x14ac:dyDescent="0.25">
      <c r="A229" s="4"/>
      <c r="B229" s="4"/>
      <c r="C229" s="4"/>
      <c r="D229" s="4"/>
      <c r="E229" s="46"/>
      <c r="F229" s="46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4"/>
    </row>
    <row r="230" spans="1:31" s="5" customFormat="1" ht="15" x14ac:dyDescent="0.25">
      <c r="A230" s="4"/>
      <c r="B230" s="4"/>
      <c r="C230" s="4"/>
      <c r="D230" s="4"/>
      <c r="E230" s="46"/>
      <c r="F230" s="46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4"/>
    </row>
    <row r="231" spans="1:31" s="5" customFormat="1" ht="15" x14ac:dyDescent="0.25">
      <c r="A231" s="4"/>
      <c r="B231" s="4"/>
      <c r="C231" s="4"/>
      <c r="D231" s="4"/>
      <c r="E231" s="46"/>
      <c r="F231" s="46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4"/>
    </row>
    <row r="232" spans="1:31" s="5" customFormat="1" ht="15" x14ac:dyDescent="0.25">
      <c r="A232" s="4"/>
      <c r="B232" s="4"/>
      <c r="C232" s="4"/>
      <c r="D232" s="4"/>
      <c r="E232" s="46"/>
      <c r="F232" s="46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4"/>
    </row>
    <row r="233" spans="1:31" s="5" customFormat="1" ht="15" x14ac:dyDescent="0.25">
      <c r="A233" s="4"/>
      <c r="B233" s="4"/>
      <c r="C233" s="4"/>
      <c r="D233" s="4"/>
      <c r="E233" s="46"/>
      <c r="F233" s="46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4"/>
    </row>
    <row r="234" spans="1:31" s="5" customFormat="1" ht="15" x14ac:dyDescent="0.25">
      <c r="A234" s="4"/>
      <c r="B234" s="4"/>
      <c r="C234" s="4"/>
      <c r="D234" s="4"/>
      <c r="E234" s="46"/>
      <c r="F234" s="46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4"/>
    </row>
    <row r="235" spans="1:31" s="5" customFormat="1" ht="15" x14ac:dyDescent="0.25">
      <c r="A235" s="4"/>
      <c r="B235" s="4"/>
      <c r="C235" s="4"/>
      <c r="D235" s="4"/>
      <c r="E235" s="46"/>
      <c r="F235" s="46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4"/>
    </row>
    <row r="236" spans="1:31" s="5" customFormat="1" ht="15" x14ac:dyDescent="0.25">
      <c r="A236" s="4"/>
      <c r="B236" s="4"/>
      <c r="C236" s="4"/>
      <c r="D236" s="4"/>
      <c r="E236" s="46"/>
      <c r="F236" s="46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4"/>
    </row>
    <row r="237" spans="1:31" s="5" customFormat="1" ht="15" x14ac:dyDescent="0.25">
      <c r="A237" s="4"/>
      <c r="B237" s="4"/>
      <c r="C237" s="4"/>
      <c r="D237" s="4"/>
      <c r="E237" s="46"/>
      <c r="F237" s="46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4"/>
    </row>
    <row r="238" spans="1:31" s="5" customFormat="1" ht="15" x14ac:dyDescent="0.25">
      <c r="A238" s="4"/>
      <c r="B238" s="4"/>
      <c r="C238" s="4"/>
      <c r="D238" s="4"/>
      <c r="E238" s="46"/>
      <c r="F238" s="46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4"/>
    </row>
    <row r="239" spans="1:31" s="5" customFormat="1" ht="15" x14ac:dyDescent="0.25">
      <c r="A239" s="4"/>
      <c r="B239" s="4"/>
      <c r="C239" s="4"/>
      <c r="D239" s="4"/>
      <c r="E239" s="46"/>
      <c r="F239" s="46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4"/>
    </row>
    <row r="240" spans="1:31" s="5" customFormat="1" ht="15" x14ac:dyDescent="0.25">
      <c r="A240" s="4"/>
      <c r="B240" s="4"/>
      <c r="C240" s="4"/>
      <c r="D240" s="4"/>
      <c r="E240" s="46"/>
      <c r="F240" s="46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4"/>
    </row>
    <row r="241" spans="1:31" s="5" customFormat="1" ht="15" x14ac:dyDescent="0.25">
      <c r="A241" s="4"/>
      <c r="B241" s="4"/>
      <c r="C241" s="4"/>
      <c r="D241" s="4"/>
      <c r="E241" s="46"/>
      <c r="F241" s="46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4"/>
    </row>
    <row r="242" spans="1:31" s="5" customFormat="1" ht="15" x14ac:dyDescent="0.25">
      <c r="A242" s="4"/>
      <c r="B242" s="4"/>
      <c r="C242" s="4"/>
      <c r="D242" s="4"/>
      <c r="E242" s="46"/>
      <c r="F242" s="46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4"/>
    </row>
    <row r="243" spans="1:31" s="5" customFormat="1" ht="15" x14ac:dyDescent="0.25">
      <c r="A243" s="4"/>
      <c r="B243" s="4"/>
      <c r="C243" s="4"/>
      <c r="D243" s="4"/>
      <c r="E243" s="46"/>
      <c r="F243" s="46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4"/>
    </row>
    <row r="244" spans="1:31" s="5" customFormat="1" ht="15" x14ac:dyDescent="0.25">
      <c r="A244" s="4"/>
      <c r="B244" s="4"/>
      <c r="C244" s="4"/>
      <c r="D244" s="4"/>
      <c r="E244" s="46"/>
      <c r="F244" s="46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4"/>
    </row>
    <row r="245" spans="1:31" s="5" customFormat="1" ht="15" x14ac:dyDescent="0.25">
      <c r="A245" s="4"/>
      <c r="B245" s="4"/>
      <c r="C245" s="4"/>
      <c r="D245" s="4"/>
      <c r="E245" s="46"/>
      <c r="F245" s="46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4"/>
    </row>
    <row r="246" spans="1:31" s="5" customFormat="1" ht="15" x14ac:dyDescent="0.25">
      <c r="A246" s="4"/>
      <c r="B246" s="4"/>
      <c r="C246" s="4"/>
      <c r="D246" s="4"/>
      <c r="E246" s="46"/>
      <c r="F246" s="46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4"/>
    </row>
    <row r="247" spans="1:31" s="5" customFormat="1" ht="15" x14ac:dyDescent="0.25">
      <c r="A247" s="4"/>
      <c r="B247" s="4"/>
      <c r="C247" s="4"/>
      <c r="D247" s="4"/>
      <c r="E247" s="46"/>
      <c r="F247" s="46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4"/>
    </row>
    <row r="248" spans="1:31" s="5" customFormat="1" ht="15" x14ac:dyDescent="0.25">
      <c r="A248" s="4"/>
      <c r="B248" s="4"/>
      <c r="C248" s="4"/>
      <c r="D248" s="4"/>
      <c r="E248" s="46"/>
      <c r="F248" s="46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4"/>
    </row>
    <row r="249" spans="1:31" s="5" customFormat="1" ht="15" x14ac:dyDescent="0.25">
      <c r="A249" s="4"/>
      <c r="B249" s="4"/>
      <c r="C249" s="4"/>
      <c r="D249" s="4"/>
      <c r="E249" s="46"/>
      <c r="F249" s="46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4"/>
    </row>
    <row r="250" spans="1:31" s="5" customFormat="1" ht="15" x14ac:dyDescent="0.25">
      <c r="A250" s="4"/>
      <c r="B250" s="4"/>
      <c r="C250" s="4"/>
      <c r="D250" s="4"/>
      <c r="E250" s="46"/>
      <c r="F250" s="46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4"/>
    </row>
    <row r="251" spans="1:31" s="5" customFormat="1" ht="15" x14ac:dyDescent="0.25">
      <c r="A251" s="4"/>
      <c r="B251" s="4"/>
      <c r="C251" s="4"/>
      <c r="D251" s="4"/>
      <c r="E251" s="46"/>
      <c r="F251" s="46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4"/>
    </row>
    <row r="252" spans="1:31" s="5" customFormat="1" ht="15" x14ac:dyDescent="0.25">
      <c r="A252" s="4"/>
      <c r="B252" s="4"/>
      <c r="C252" s="4"/>
      <c r="D252" s="4"/>
      <c r="E252" s="46"/>
      <c r="F252" s="46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4"/>
    </row>
    <row r="253" spans="1:31" s="5" customFormat="1" ht="15" x14ac:dyDescent="0.25">
      <c r="A253" s="4"/>
      <c r="B253" s="4"/>
      <c r="C253" s="4"/>
      <c r="D253" s="4"/>
      <c r="E253" s="46"/>
      <c r="F253" s="46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4"/>
    </row>
    <row r="254" spans="1:31" s="5" customFormat="1" ht="15" x14ac:dyDescent="0.25">
      <c r="A254" s="4"/>
      <c r="B254" s="4"/>
      <c r="C254" s="4"/>
      <c r="D254" s="4"/>
      <c r="E254" s="46"/>
      <c r="F254" s="46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4"/>
    </row>
    <row r="255" spans="1:31" s="5" customFormat="1" ht="15" x14ac:dyDescent="0.25">
      <c r="A255" s="4"/>
      <c r="B255" s="4"/>
      <c r="C255" s="4"/>
      <c r="D255" s="4"/>
      <c r="E255" s="46"/>
      <c r="F255" s="46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4"/>
    </row>
    <row r="256" spans="1:31" s="5" customFormat="1" ht="15" x14ac:dyDescent="0.25">
      <c r="A256" s="4"/>
      <c r="B256" s="4"/>
      <c r="C256" s="4"/>
      <c r="D256" s="4"/>
      <c r="E256" s="46"/>
      <c r="F256" s="46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4"/>
    </row>
    <row r="257" spans="1:31" s="5" customFormat="1" ht="15" x14ac:dyDescent="0.25">
      <c r="A257" s="4"/>
      <c r="B257" s="4"/>
      <c r="C257" s="4"/>
      <c r="D257" s="4"/>
      <c r="E257" s="46"/>
      <c r="F257" s="46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4"/>
    </row>
    <row r="258" spans="1:31" s="5" customFormat="1" ht="15" x14ac:dyDescent="0.25">
      <c r="A258" s="4"/>
      <c r="B258" s="4"/>
      <c r="C258" s="4"/>
      <c r="D258" s="4"/>
      <c r="E258" s="46"/>
      <c r="F258" s="46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4"/>
    </row>
    <row r="259" spans="1:31" s="5" customFormat="1" ht="15" x14ac:dyDescent="0.25">
      <c r="A259" s="4"/>
      <c r="B259" s="4"/>
      <c r="C259" s="4"/>
      <c r="D259" s="4"/>
      <c r="E259" s="46"/>
      <c r="F259" s="46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4"/>
    </row>
    <row r="260" spans="1:31" s="5" customFormat="1" ht="15" x14ac:dyDescent="0.25">
      <c r="A260" s="4"/>
      <c r="B260" s="4"/>
      <c r="C260" s="4"/>
      <c r="D260" s="4"/>
      <c r="E260" s="46"/>
      <c r="F260" s="46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4"/>
    </row>
    <row r="261" spans="1:31" s="5" customFormat="1" ht="15" x14ac:dyDescent="0.25">
      <c r="A261" s="4"/>
      <c r="B261" s="4"/>
      <c r="C261" s="4"/>
      <c r="D261" s="4"/>
      <c r="E261" s="46"/>
      <c r="F261" s="46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4"/>
    </row>
    <row r="262" spans="1:31" s="5" customFormat="1" ht="15" x14ac:dyDescent="0.25">
      <c r="A262" s="4"/>
      <c r="B262" s="4"/>
      <c r="C262" s="4"/>
      <c r="D262" s="4"/>
      <c r="E262" s="46"/>
      <c r="F262" s="46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4"/>
    </row>
    <row r="263" spans="1:31" s="5" customFormat="1" ht="15" x14ac:dyDescent="0.25">
      <c r="A263" s="4"/>
      <c r="B263" s="4"/>
      <c r="C263" s="4"/>
      <c r="D263" s="4"/>
      <c r="E263" s="46"/>
      <c r="F263" s="46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4"/>
    </row>
    <row r="264" spans="1:31" s="5" customFormat="1" ht="15" x14ac:dyDescent="0.25">
      <c r="A264" s="4"/>
      <c r="B264" s="4"/>
      <c r="C264" s="4"/>
      <c r="D264" s="4"/>
      <c r="E264" s="46"/>
      <c r="F264" s="46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4"/>
    </row>
    <row r="265" spans="1:31" s="5" customFormat="1" ht="15" x14ac:dyDescent="0.25">
      <c r="A265" s="4"/>
      <c r="B265" s="4"/>
      <c r="C265" s="4"/>
      <c r="D265" s="4"/>
      <c r="E265" s="46"/>
      <c r="F265" s="46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4"/>
    </row>
    <row r="266" spans="1:31" s="5" customFormat="1" ht="15" x14ac:dyDescent="0.25">
      <c r="A266" s="4"/>
      <c r="B266" s="4"/>
      <c r="C266" s="4"/>
      <c r="D266" s="4"/>
      <c r="E266" s="46"/>
      <c r="F266" s="46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4"/>
    </row>
    <row r="267" spans="1:31" s="5" customFormat="1" ht="15" x14ac:dyDescent="0.25">
      <c r="A267" s="4"/>
      <c r="B267" s="4"/>
      <c r="C267" s="4"/>
      <c r="D267" s="4"/>
      <c r="E267" s="46"/>
      <c r="F267" s="46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4"/>
    </row>
    <row r="268" spans="1:31" s="5" customFormat="1" ht="15" x14ac:dyDescent="0.25">
      <c r="A268" s="4"/>
      <c r="B268" s="4"/>
      <c r="C268" s="4"/>
      <c r="D268" s="4"/>
      <c r="E268" s="46"/>
      <c r="F268" s="46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4"/>
    </row>
    <row r="269" spans="1:31" s="5" customFormat="1" ht="15" x14ac:dyDescent="0.25">
      <c r="A269" s="4"/>
      <c r="B269" s="4"/>
      <c r="C269" s="4"/>
      <c r="D269" s="4"/>
      <c r="E269" s="46"/>
      <c r="F269" s="46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4"/>
    </row>
    <row r="270" spans="1:31" s="5" customFormat="1" ht="15" x14ac:dyDescent="0.25">
      <c r="A270" s="4"/>
      <c r="B270" s="4"/>
      <c r="C270" s="4"/>
      <c r="D270" s="4"/>
      <c r="E270" s="46"/>
      <c r="F270" s="46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4"/>
    </row>
    <row r="271" spans="1:31" s="5" customFormat="1" ht="15" x14ac:dyDescent="0.25">
      <c r="A271" s="4"/>
      <c r="B271" s="4"/>
      <c r="C271" s="4"/>
      <c r="D271" s="4"/>
      <c r="E271" s="46"/>
      <c r="F271" s="46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4"/>
    </row>
    <row r="272" spans="1:31" s="5" customFormat="1" ht="15" x14ac:dyDescent="0.25">
      <c r="A272" s="4"/>
      <c r="B272" s="4"/>
      <c r="C272" s="4"/>
      <c r="D272" s="4"/>
      <c r="E272" s="46"/>
      <c r="F272" s="46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4"/>
    </row>
    <row r="273" spans="1:31" s="5" customFormat="1" ht="15" x14ac:dyDescent="0.25">
      <c r="A273" s="4"/>
      <c r="B273" s="4"/>
      <c r="C273" s="4"/>
      <c r="D273" s="4"/>
      <c r="E273" s="46"/>
      <c r="F273" s="46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4"/>
    </row>
    <row r="274" spans="1:31" s="5" customFormat="1" ht="15" x14ac:dyDescent="0.25">
      <c r="A274" s="4"/>
      <c r="B274" s="4"/>
      <c r="C274" s="4"/>
      <c r="D274" s="4"/>
      <c r="E274" s="46"/>
      <c r="F274" s="46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4"/>
    </row>
    <row r="275" spans="1:31" s="5" customFormat="1" ht="15" x14ac:dyDescent="0.25">
      <c r="A275" s="4"/>
      <c r="B275" s="4"/>
      <c r="C275" s="4"/>
      <c r="D275" s="4"/>
      <c r="E275" s="46"/>
      <c r="F275" s="46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4"/>
    </row>
    <row r="276" spans="1:31" s="5" customFormat="1" ht="15" x14ac:dyDescent="0.25">
      <c r="A276" s="4"/>
      <c r="B276" s="4"/>
      <c r="C276" s="4"/>
      <c r="D276" s="4"/>
      <c r="E276" s="46"/>
      <c r="F276" s="46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4"/>
    </row>
    <row r="277" spans="1:31" s="5" customFormat="1" ht="15" x14ac:dyDescent="0.25">
      <c r="A277" s="4"/>
      <c r="B277" s="4"/>
      <c r="C277" s="4"/>
      <c r="D277" s="4"/>
      <c r="E277" s="46"/>
      <c r="F277" s="46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4"/>
    </row>
    <row r="278" spans="1:31" s="5" customFormat="1" ht="15" x14ac:dyDescent="0.25">
      <c r="A278" s="4"/>
      <c r="B278" s="4"/>
      <c r="C278" s="4"/>
      <c r="D278" s="4"/>
      <c r="E278" s="46"/>
      <c r="F278" s="46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4"/>
    </row>
    <row r="279" spans="1:31" s="5" customFormat="1" ht="15" x14ac:dyDescent="0.25">
      <c r="A279" s="4"/>
      <c r="B279" s="4"/>
      <c r="C279" s="4"/>
      <c r="D279" s="4"/>
      <c r="E279" s="46"/>
      <c r="F279" s="46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4"/>
    </row>
    <row r="280" spans="1:31" s="5" customFormat="1" ht="15" x14ac:dyDescent="0.25">
      <c r="A280" s="4"/>
      <c r="B280" s="4"/>
      <c r="C280" s="4"/>
      <c r="D280" s="4"/>
      <c r="E280" s="46"/>
      <c r="F280" s="46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4"/>
    </row>
    <row r="281" spans="1:31" s="5" customFormat="1" ht="15" x14ac:dyDescent="0.25">
      <c r="A281" s="4"/>
      <c r="B281" s="4"/>
      <c r="C281" s="4"/>
      <c r="D281" s="4"/>
      <c r="E281" s="46"/>
      <c r="F281" s="46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4"/>
    </row>
    <row r="282" spans="1:31" s="5" customFormat="1" ht="15" x14ac:dyDescent="0.25">
      <c r="A282" s="4"/>
      <c r="B282" s="4"/>
      <c r="C282" s="4"/>
      <c r="D282" s="4"/>
      <c r="E282" s="46"/>
      <c r="F282" s="46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4"/>
    </row>
    <row r="283" spans="1:31" s="5" customFormat="1" ht="15" x14ac:dyDescent="0.25">
      <c r="A283" s="4"/>
      <c r="B283" s="4"/>
      <c r="C283" s="4"/>
      <c r="D283" s="4"/>
      <c r="E283" s="46"/>
      <c r="F283" s="46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4"/>
    </row>
    <row r="284" spans="1:31" s="5" customFormat="1" ht="15" x14ac:dyDescent="0.25">
      <c r="A284" s="4"/>
      <c r="B284" s="4"/>
      <c r="C284" s="4"/>
      <c r="D284" s="4"/>
      <c r="E284" s="46"/>
      <c r="F284" s="46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4"/>
    </row>
    <row r="285" spans="1:31" s="5" customFormat="1" ht="15" x14ac:dyDescent="0.25">
      <c r="A285" s="4"/>
      <c r="B285" s="4"/>
      <c r="C285" s="4"/>
      <c r="D285" s="4"/>
      <c r="E285" s="46"/>
      <c r="F285" s="46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4"/>
    </row>
    <row r="286" spans="1:31" s="5" customFormat="1" ht="15" x14ac:dyDescent="0.25">
      <c r="A286" s="4"/>
      <c r="B286" s="4"/>
      <c r="C286" s="4"/>
      <c r="D286" s="4"/>
      <c r="E286" s="46"/>
      <c r="F286" s="46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4"/>
    </row>
    <row r="287" spans="1:31" s="5" customFormat="1" ht="15" x14ac:dyDescent="0.25">
      <c r="A287" s="4"/>
      <c r="B287" s="4"/>
      <c r="C287" s="4"/>
      <c r="D287" s="4"/>
      <c r="E287" s="46"/>
      <c r="F287" s="46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4"/>
    </row>
    <row r="288" spans="1:31" s="5" customFormat="1" ht="15" x14ac:dyDescent="0.25">
      <c r="A288" s="4"/>
      <c r="B288" s="4"/>
      <c r="C288" s="4"/>
      <c r="D288" s="4"/>
      <c r="E288" s="46"/>
      <c r="F288" s="46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4"/>
    </row>
    <row r="289" spans="1:31" s="5" customFormat="1" ht="15" x14ac:dyDescent="0.25">
      <c r="A289" s="4"/>
      <c r="B289" s="4"/>
      <c r="C289" s="4"/>
      <c r="D289" s="4"/>
      <c r="E289" s="46"/>
      <c r="F289" s="46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4"/>
    </row>
    <row r="290" spans="1:31" s="5" customFormat="1" ht="15" x14ac:dyDescent="0.25">
      <c r="A290" s="4"/>
      <c r="B290" s="4"/>
      <c r="C290" s="4"/>
      <c r="D290" s="4"/>
      <c r="E290" s="46"/>
      <c r="F290" s="46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4"/>
    </row>
    <row r="291" spans="1:31" s="5" customFormat="1" ht="15" x14ac:dyDescent="0.25">
      <c r="A291" s="4"/>
      <c r="B291" s="4"/>
      <c r="C291" s="4"/>
      <c r="D291" s="4"/>
      <c r="E291" s="46"/>
      <c r="F291" s="46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4"/>
    </row>
    <row r="292" spans="1:31" s="5" customFormat="1" ht="15" x14ac:dyDescent="0.25">
      <c r="A292" s="4"/>
      <c r="B292" s="4"/>
      <c r="C292" s="4"/>
      <c r="D292" s="4"/>
      <c r="E292" s="46"/>
      <c r="F292" s="46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4"/>
    </row>
    <row r="293" spans="1:31" s="5" customFormat="1" ht="15" x14ac:dyDescent="0.25">
      <c r="A293" s="4"/>
      <c r="B293" s="4"/>
      <c r="C293" s="4"/>
      <c r="D293" s="4"/>
      <c r="E293" s="46"/>
      <c r="F293" s="46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4"/>
    </row>
    <row r="294" spans="1:31" s="5" customFormat="1" ht="15" x14ac:dyDescent="0.25">
      <c r="A294" s="4"/>
      <c r="B294" s="4"/>
      <c r="C294" s="4"/>
      <c r="D294" s="4"/>
      <c r="E294" s="46"/>
      <c r="F294" s="46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4"/>
    </row>
    <row r="295" spans="1:31" s="5" customFormat="1" ht="15" x14ac:dyDescent="0.25">
      <c r="A295" s="4"/>
      <c r="B295" s="4"/>
      <c r="C295" s="4"/>
      <c r="D295" s="4"/>
      <c r="E295" s="46"/>
      <c r="F295" s="46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4"/>
    </row>
    <row r="296" spans="1:31" s="5" customFormat="1" ht="15" x14ac:dyDescent="0.25">
      <c r="A296" s="4"/>
      <c r="B296" s="4"/>
      <c r="C296" s="4"/>
      <c r="D296" s="4"/>
      <c r="E296" s="46"/>
      <c r="F296" s="46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4"/>
    </row>
    <row r="297" spans="1:31" s="5" customFormat="1" ht="15" x14ac:dyDescent="0.25">
      <c r="A297" s="4"/>
      <c r="B297" s="4"/>
      <c r="C297" s="4"/>
      <c r="D297" s="4"/>
      <c r="E297" s="46"/>
      <c r="F297" s="46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4"/>
    </row>
    <row r="298" spans="1:31" s="5" customFormat="1" ht="15" x14ac:dyDescent="0.25">
      <c r="A298" s="4"/>
      <c r="B298" s="4"/>
      <c r="C298" s="4"/>
      <c r="D298" s="4"/>
      <c r="E298" s="46"/>
      <c r="F298" s="46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4"/>
    </row>
    <row r="299" spans="1:31" s="5" customFormat="1" ht="15" x14ac:dyDescent="0.25">
      <c r="A299" s="4"/>
      <c r="B299" s="4"/>
      <c r="C299" s="4"/>
      <c r="D299" s="4"/>
      <c r="E299" s="46"/>
      <c r="F299" s="46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4"/>
    </row>
    <row r="300" spans="1:31" s="5" customFormat="1" ht="15" x14ac:dyDescent="0.25">
      <c r="A300" s="4"/>
      <c r="B300" s="4"/>
      <c r="C300" s="4"/>
      <c r="D300" s="4"/>
      <c r="E300" s="46"/>
      <c r="F300" s="46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4"/>
    </row>
    <row r="301" spans="1:31" s="5" customFormat="1" ht="15" x14ac:dyDescent="0.25">
      <c r="A301" s="4"/>
      <c r="B301" s="4"/>
      <c r="C301" s="4"/>
      <c r="D301" s="4"/>
      <c r="E301" s="46"/>
      <c r="F301" s="46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4"/>
    </row>
    <row r="302" spans="1:31" s="5" customFormat="1" ht="15" x14ac:dyDescent="0.25">
      <c r="A302" s="4"/>
      <c r="B302" s="4"/>
      <c r="C302" s="4"/>
      <c r="D302" s="4"/>
      <c r="E302" s="46"/>
      <c r="F302" s="46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4"/>
    </row>
    <row r="303" spans="1:31" s="5" customFormat="1" ht="15" x14ac:dyDescent="0.25">
      <c r="A303" s="4"/>
      <c r="B303" s="4"/>
      <c r="C303" s="4"/>
      <c r="D303" s="4"/>
      <c r="E303" s="46"/>
      <c r="F303" s="46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4"/>
    </row>
    <row r="304" spans="1:31" s="5" customFormat="1" ht="15" x14ac:dyDescent="0.25">
      <c r="A304" s="4"/>
      <c r="B304" s="4"/>
      <c r="C304" s="4"/>
      <c r="D304" s="4"/>
      <c r="E304" s="46"/>
      <c r="F304" s="46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4"/>
    </row>
    <row r="305" spans="1:31" s="5" customFormat="1" ht="15" x14ac:dyDescent="0.25">
      <c r="A305" s="4"/>
      <c r="B305" s="4"/>
      <c r="C305" s="4"/>
      <c r="D305" s="4"/>
      <c r="E305" s="46"/>
      <c r="F305" s="46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4"/>
    </row>
    <row r="306" spans="1:31" s="5" customFormat="1" ht="15" x14ac:dyDescent="0.25">
      <c r="A306" s="4"/>
      <c r="B306" s="4"/>
      <c r="C306" s="4"/>
      <c r="D306" s="4"/>
      <c r="E306" s="46"/>
      <c r="F306" s="46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4"/>
    </row>
    <row r="307" spans="1:31" s="5" customFormat="1" ht="15" x14ac:dyDescent="0.25">
      <c r="A307" s="4"/>
      <c r="B307" s="4"/>
      <c r="C307" s="4"/>
      <c r="D307" s="4"/>
      <c r="E307" s="46"/>
      <c r="F307" s="46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4"/>
    </row>
    <row r="308" spans="1:31" s="5" customFormat="1" ht="15" x14ac:dyDescent="0.25">
      <c r="A308" s="4"/>
      <c r="B308" s="4"/>
      <c r="C308" s="4"/>
      <c r="D308" s="4"/>
      <c r="E308" s="46"/>
      <c r="F308" s="46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4"/>
    </row>
    <row r="309" spans="1:31" s="5" customFormat="1" ht="15" x14ac:dyDescent="0.25">
      <c r="A309" s="4"/>
      <c r="B309" s="4"/>
      <c r="C309" s="4"/>
      <c r="D309" s="4"/>
      <c r="E309" s="46"/>
      <c r="F309" s="46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4"/>
    </row>
    <row r="310" spans="1:31" s="5" customFormat="1" ht="15" x14ac:dyDescent="0.25">
      <c r="A310" s="4"/>
      <c r="B310" s="4"/>
      <c r="C310" s="4"/>
      <c r="D310" s="4"/>
      <c r="E310" s="46"/>
      <c r="F310" s="46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4"/>
    </row>
    <row r="311" spans="1:31" s="5" customFormat="1" ht="15" x14ac:dyDescent="0.25">
      <c r="A311" s="4"/>
      <c r="B311" s="4"/>
      <c r="C311" s="4"/>
      <c r="D311" s="4"/>
      <c r="E311" s="46"/>
      <c r="F311" s="46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4"/>
    </row>
    <row r="312" spans="1:31" s="5" customFormat="1" ht="15" x14ac:dyDescent="0.25">
      <c r="A312" s="4"/>
      <c r="B312" s="4"/>
      <c r="C312" s="4"/>
      <c r="D312" s="4"/>
      <c r="E312" s="46"/>
      <c r="F312" s="46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4"/>
    </row>
    <row r="313" spans="1:31" s="5" customFormat="1" ht="15" x14ac:dyDescent="0.25">
      <c r="A313" s="4"/>
      <c r="B313" s="4"/>
      <c r="C313" s="4"/>
      <c r="D313" s="4"/>
      <c r="E313" s="46"/>
      <c r="F313" s="46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4"/>
    </row>
    <row r="314" spans="1:31" s="5" customFormat="1" ht="15" x14ac:dyDescent="0.25">
      <c r="A314" s="4"/>
      <c r="B314" s="4"/>
      <c r="C314" s="4"/>
      <c r="D314" s="4"/>
      <c r="E314" s="46"/>
      <c r="F314" s="46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4"/>
    </row>
    <row r="315" spans="1:31" s="5" customFormat="1" ht="15" x14ac:dyDescent="0.25">
      <c r="A315" s="4"/>
      <c r="B315" s="4"/>
      <c r="C315" s="4"/>
      <c r="D315" s="4"/>
      <c r="E315" s="46"/>
      <c r="F315" s="46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4"/>
    </row>
    <row r="316" spans="1:31" s="5" customFormat="1" ht="15" x14ac:dyDescent="0.25">
      <c r="A316" s="4"/>
      <c r="B316" s="4"/>
      <c r="C316" s="4"/>
      <c r="D316" s="4"/>
      <c r="E316" s="46"/>
      <c r="F316" s="46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4"/>
    </row>
    <row r="317" spans="1:31" s="5" customFormat="1" ht="15" x14ac:dyDescent="0.25">
      <c r="A317" s="4"/>
      <c r="B317" s="4"/>
      <c r="C317" s="4"/>
      <c r="D317" s="4"/>
      <c r="E317" s="46"/>
      <c r="F317" s="46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4"/>
    </row>
    <row r="318" spans="1:31" s="5" customFormat="1" ht="15" x14ac:dyDescent="0.25">
      <c r="A318" s="4"/>
      <c r="B318" s="4"/>
      <c r="C318" s="4"/>
      <c r="D318" s="4"/>
      <c r="E318" s="46"/>
      <c r="F318" s="46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4"/>
    </row>
    <row r="319" spans="1:31" s="5" customFormat="1" ht="15" x14ac:dyDescent="0.25">
      <c r="A319" s="4"/>
      <c r="B319" s="4"/>
      <c r="C319" s="4"/>
      <c r="D319" s="4"/>
      <c r="E319" s="46"/>
      <c r="F319" s="46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4"/>
    </row>
    <row r="320" spans="1:31" s="5" customFormat="1" ht="15" x14ac:dyDescent="0.25">
      <c r="A320" s="4"/>
      <c r="B320" s="4"/>
      <c r="C320" s="4"/>
      <c r="D320" s="4"/>
      <c r="E320" s="46"/>
      <c r="F320" s="46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4"/>
    </row>
    <row r="321" spans="1:31" s="5" customFormat="1" ht="15" x14ac:dyDescent="0.25">
      <c r="A321" s="4"/>
      <c r="B321" s="4"/>
      <c r="C321" s="4"/>
      <c r="D321" s="4"/>
      <c r="E321" s="46"/>
      <c r="F321" s="46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4"/>
    </row>
    <row r="322" spans="1:31" s="5" customFormat="1" ht="15" x14ac:dyDescent="0.25">
      <c r="A322" s="4"/>
      <c r="B322" s="4"/>
      <c r="C322" s="4"/>
      <c r="D322" s="4"/>
      <c r="E322" s="46"/>
      <c r="F322" s="46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4"/>
    </row>
    <row r="323" spans="1:31" s="5" customFormat="1" ht="15" x14ac:dyDescent="0.25">
      <c r="A323" s="4"/>
      <c r="B323" s="4"/>
      <c r="C323" s="4"/>
      <c r="D323" s="4"/>
      <c r="E323" s="46"/>
      <c r="F323" s="46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4"/>
    </row>
    <row r="324" spans="1:31" s="5" customFormat="1" ht="15" x14ac:dyDescent="0.25">
      <c r="A324" s="4"/>
      <c r="B324" s="4"/>
      <c r="C324" s="4"/>
      <c r="D324" s="4"/>
      <c r="E324" s="46"/>
      <c r="F324" s="46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4"/>
    </row>
    <row r="325" spans="1:31" s="5" customFormat="1" ht="15" x14ac:dyDescent="0.25">
      <c r="A325" s="4"/>
      <c r="B325" s="4"/>
      <c r="C325" s="4"/>
      <c r="D325" s="4"/>
      <c r="E325" s="46"/>
      <c r="F325" s="46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4"/>
    </row>
    <row r="326" spans="1:31" s="5" customFormat="1" ht="15" x14ac:dyDescent="0.25">
      <c r="A326" s="4"/>
      <c r="B326" s="4"/>
      <c r="C326" s="4"/>
      <c r="D326" s="4"/>
      <c r="E326" s="46"/>
      <c r="F326" s="46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4"/>
    </row>
    <row r="327" spans="1:31" s="5" customFormat="1" ht="15" x14ac:dyDescent="0.25">
      <c r="A327" s="4"/>
      <c r="B327" s="4"/>
      <c r="C327" s="4"/>
      <c r="D327" s="4"/>
      <c r="E327" s="46"/>
      <c r="F327" s="46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4"/>
    </row>
    <row r="328" spans="1:31" s="5" customFormat="1" ht="15" x14ac:dyDescent="0.25">
      <c r="A328" s="4"/>
      <c r="B328" s="4"/>
      <c r="C328" s="4"/>
      <c r="D328" s="4"/>
      <c r="E328" s="46"/>
      <c r="F328" s="46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4"/>
    </row>
    <row r="329" spans="1:31" s="5" customFormat="1" ht="15" x14ac:dyDescent="0.25">
      <c r="A329" s="4"/>
      <c r="B329" s="4"/>
      <c r="C329" s="4"/>
      <c r="D329" s="4"/>
      <c r="E329" s="46"/>
      <c r="F329" s="46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4"/>
    </row>
    <row r="330" spans="1:31" s="5" customFormat="1" ht="15" x14ac:dyDescent="0.25">
      <c r="A330" s="4"/>
      <c r="B330" s="4"/>
      <c r="C330" s="4"/>
      <c r="D330" s="4"/>
      <c r="E330" s="46"/>
      <c r="F330" s="46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4"/>
    </row>
    <row r="331" spans="1:31" s="5" customFormat="1" ht="15" x14ac:dyDescent="0.25">
      <c r="A331" s="4"/>
      <c r="B331" s="4"/>
      <c r="C331" s="4"/>
      <c r="D331" s="4"/>
      <c r="E331" s="46"/>
      <c r="F331" s="46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4"/>
    </row>
    <row r="332" spans="1:31" s="5" customFormat="1" ht="15" x14ac:dyDescent="0.25">
      <c r="A332" s="4"/>
      <c r="B332" s="4"/>
      <c r="C332" s="4"/>
      <c r="D332" s="4"/>
      <c r="E332" s="46"/>
      <c r="F332" s="46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4"/>
    </row>
    <row r="333" spans="1:31" s="5" customFormat="1" ht="15" x14ac:dyDescent="0.25">
      <c r="A333" s="4"/>
      <c r="B333" s="4"/>
      <c r="C333" s="4"/>
      <c r="D333" s="4"/>
      <c r="E333" s="46"/>
      <c r="F333" s="46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4"/>
    </row>
    <row r="334" spans="1:31" s="5" customFormat="1" ht="15" x14ac:dyDescent="0.25">
      <c r="A334" s="4"/>
      <c r="B334" s="4"/>
      <c r="C334" s="4"/>
      <c r="D334" s="4"/>
      <c r="E334" s="46"/>
      <c r="F334" s="46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4"/>
    </row>
    <row r="335" spans="1:31" s="5" customFormat="1" ht="15" x14ac:dyDescent="0.25">
      <c r="A335" s="4"/>
      <c r="B335" s="4"/>
      <c r="C335" s="4"/>
      <c r="D335" s="4"/>
      <c r="E335" s="46"/>
      <c r="F335" s="46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4"/>
    </row>
    <row r="336" spans="1:31" s="5" customFormat="1" ht="15" x14ac:dyDescent="0.25">
      <c r="A336" s="4"/>
      <c r="B336" s="4"/>
      <c r="C336" s="4"/>
      <c r="D336" s="4"/>
      <c r="E336" s="46"/>
      <c r="F336" s="46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4"/>
    </row>
    <row r="337" spans="1:31" s="5" customFormat="1" ht="15" x14ac:dyDescent="0.25">
      <c r="A337" s="4"/>
      <c r="B337" s="4"/>
      <c r="C337" s="4"/>
      <c r="D337" s="4"/>
      <c r="E337" s="46"/>
      <c r="F337" s="46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4"/>
    </row>
    <row r="338" spans="1:31" s="5" customFormat="1" ht="15" x14ac:dyDescent="0.25">
      <c r="A338" s="4"/>
      <c r="B338" s="4"/>
      <c r="C338" s="4"/>
      <c r="D338" s="4"/>
      <c r="E338" s="46"/>
      <c r="F338" s="46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4"/>
    </row>
    <row r="339" spans="1:31" s="5" customFormat="1" ht="15" x14ac:dyDescent="0.25">
      <c r="A339" s="4"/>
      <c r="B339" s="4"/>
      <c r="C339" s="4"/>
      <c r="D339" s="4"/>
      <c r="E339" s="46"/>
      <c r="F339" s="46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4"/>
    </row>
    <row r="340" spans="1:31" s="5" customFormat="1" ht="15" x14ac:dyDescent="0.25">
      <c r="A340" s="4"/>
      <c r="B340" s="4"/>
      <c r="C340" s="4"/>
      <c r="D340" s="4"/>
      <c r="E340" s="46"/>
      <c r="F340" s="46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4"/>
    </row>
    <row r="341" spans="1:31" s="5" customFormat="1" ht="15" x14ac:dyDescent="0.25">
      <c r="A341" s="4"/>
      <c r="B341" s="4"/>
      <c r="C341" s="4"/>
      <c r="D341" s="4"/>
      <c r="E341" s="46"/>
      <c r="F341" s="46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4"/>
    </row>
    <row r="342" spans="1:31" s="5" customFormat="1" ht="15" x14ac:dyDescent="0.25">
      <c r="A342" s="4"/>
      <c r="B342" s="4"/>
      <c r="C342" s="4"/>
      <c r="D342" s="4"/>
      <c r="E342" s="46"/>
      <c r="F342" s="46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4"/>
    </row>
    <row r="343" spans="1:31" s="5" customFormat="1" ht="15" x14ac:dyDescent="0.25">
      <c r="A343" s="4"/>
      <c r="B343" s="4"/>
      <c r="C343" s="4"/>
      <c r="D343" s="4"/>
      <c r="E343" s="46"/>
      <c r="F343" s="46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4"/>
    </row>
    <row r="344" spans="1:31" s="5" customFormat="1" ht="15" x14ac:dyDescent="0.25">
      <c r="A344" s="4"/>
      <c r="B344" s="4"/>
      <c r="C344" s="4"/>
      <c r="D344" s="4"/>
      <c r="E344" s="46"/>
      <c r="F344" s="46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4"/>
    </row>
    <row r="345" spans="1:31" s="5" customFormat="1" ht="15" x14ac:dyDescent="0.25">
      <c r="A345" s="4"/>
      <c r="B345" s="4"/>
      <c r="C345" s="4"/>
      <c r="D345" s="4"/>
      <c r="E345" s="46"/>
      <c r="F345" s="46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4"/>
    </row>
    <row r="346" spans="1:31" s="5" customFormat="1" ht="15" x14ac:dyDescent="0.25">
      <c r="A346" s="4"/>
      <c r="B346" s="4"/>
      <c r="C346" s="4"/>
      <c r="D346" s="4"/>
      <c r="E346" s="46"/>
      <c r="F346" s="46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4"/>
    </row>
    <row r="347" spans="1:31" s="5" customFormat="1" ht="15" x14ac:dyDescent="0.25">
      <c r="A347" s="4"/>
      <c r="B347" s="4"/>
      <c r="C347" s="4"/>
      <c r="D347" s="4"/>
      <c r="E347" s="46"/>
      <c r="F347" s="46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4"/>
    </row>
    <row r="348" spans="1:31" s="5" customFormat="1" ht="15" x14ac:dyDescent="0.25">
      <c r="A348" s="4"/>
      <c r="B348" s="4"/>
      <c r="C348" s="4"/>
      <c r="D348" s="4"/>
      <c r="E348" s="46"/>
      <c r="F348" s="46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4"/>
    </row>
    <row r="349" spans="1:31" s="5" customFormat="1" ht="15" x14ac:dyDescent="0.25">
      <c r="A349" s="4"/>
      <c r="B349" s="4"/>
      <c r="C349" s="4"/>
      <c r="D349" s="4"/>
      <c r="E349" s="46"/>
      <c r="F349" s="46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4"/>
    </row>
    <row r="350" spans="1:31" s="5" customFormat="1" ht="15" x14ac:dyDescent="0.25">
      <c r="A350" s="4"/>
      <c r="B350" s="4"/>
      <c r="C350" s="4"/>
      <c r="D350" s="4"/>
      <c r="E350" s="46"/>
      <c r="F350" s="46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4"/>
    </row>
    <row r="351" spans="1:31" s="5" customFormat="1" ht="15" x14ac:dyDescent="0.25">
      <c r="A351" s="4"/>
      <c r="B351" s="4"/>
      <c r="C351" s="4"/>
      <c r="D351" s="4"/>
      <c r="E351" s="46"/>
      <c r="F351" s="46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4"/>
    </row>
    <row r="352" spans="1:31" s="5" customFormat="1" ht="15" x14ac:dyDescent="0.25">
      <c r="A352" s="4"/>
      <c r="B352" s="4"/>
      <c r="C352" s="4"/>
      <c r="D352" s="4"/>
      <c r="E352" s="46"/>
      <c r="F352" s="46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4"/>
    </row>
    <row r="353" spans="1:31" s="5" customFormat="1" ht="15" x14ac:dyDescent="0.25">
      <c r="A353" s="4"/>
      <c r="B353" s="4"/>
      <c r="C353" s="4"/>
      <c r="D353" s="4"/>
      <c r="E353" s="46"/>
      <c r="F353" s="46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4"/>
    </row>
    <row r="354" spans="1:31" s="5" customFormat="1" ht="15" x14ac:dyDescent="0.25">
      <c r="A354" s="4"/>
      <c r="B354" s="4"/>
      <c r="C354" s="4"/>
      <c r="D354" s="4"/>
      <c r="E354" s="46"/>
      <c r="F354" s="46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4"/>
    </row>
    <row r="355" spans="1:31" s="5" customFormat="1" ht="15" x14ac:dyDescent="0.25">
      <c r="A355" s="4"/>
      <c r="B355" s="4"/>
      <c r="C355" s="4"/>
      <c r="D355" s="4"/>
      <c r="E355" s="46"/>
      <c r="F355" s="46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4"/>
    </row>
    <row r="356" spans="1:31" s="5" customFormat="1" ht="15" x14ac:dyDescent="0.25">
      <c r="A356" s="4"/>
      <c r="B356" s="4"/>
      <c r="C356" s="4"/>
      <c r="D356" s="4"/>
      <c r="E356" s="46"/>
      <c r="F356" s="46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4"/>
    </row>
    <row r="357" spans="1:31" s="5" customFormat="1" ht="15" x14ac:dyDescent="0.25">
      <c r="A357" s="4"/>
      <c r="B357" s="4"/>
      <c r="C357" s="4"/>
      <c r="D357" s="4"/>
      <c r="E357" s="46"/>
      <c r="F357" s="46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4"/>
    </row>
    <row r="358" spans="1:31" s="5" customFormat="1" ht="15" x14ac:dyDescent="0.25">
      <c r="A358" s="4"/>
      <c r="B358" s="4"/>
      <c r="C358" s="4"/>
      <c r="D358" s="4"/>
      <c r="E358" s="46"/>
      <c r="F358" s="46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4"/>
    </row>
    <row r="359" spans="1:31" s="5" customFormat="1" ht="15" x14ac:dyDescent="0.25">
      <c r="A359" s="4"/>
      <c r="B359" s="4"/>
      <c r="C359" s="4"/>
      <c r="D359" s="4"/>
      <c r="E359" s="46"/>
      <c r="F359" s="46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4"/>
    </row>
    <row r="360" spans="1:31" s="5" customFormat="1" ht="15" x14ac:dyDescent="0.25">
      <c r="A360" s="4"/>
      <c r="B360" s="4"/>
      <c r="C360" s="4"/>
      <c r="D360" s="4"/>
      <c r="E360" s="46"/>
      <c r="F360" s="46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4"/>
    </row>
    <row r="361" spans="1:31" s="5" customFormat="1" ht="15" x14ac:dyDescent="0.25">
      <c r="A361" s="4"/>
      <c r="B361" s="4"/>
      <c r="C361" s="4"/>
      <c r="D361" s="4"/>
      <c r="E361" s="46"/>
      <c r="F361" s="46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4"/>
    </row>
    <row r="362" spans="1:31" s="5" customFormat="1" ht="15" x14ac:dyDescent="0.25">
      <c r="A362" s="4"/>
      <c r="B362" s="4"/>
      <c r="C362" s="4"/>
      <c r="D362" s="4"/>
      <c r="E362" s="46"/>
      <c r="F362" s="46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4"/>
    </row>
    <row r="363" spans="1:31" s="5" customFormat="1" ht="15" x14ac:dyDescent="0.25">
      <c r="A363" s="4"/>
      <c r="B363" s="4"/>
      <c r="C363" s="4"/>
      <c r="D363" s="4"/>
      <c r="E363" s="46"/>
      <c r="F363" s="46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4"/>
    </row>
    <row r="364" spans="1:31" s="5" customFormat="1" ht="15" x14ac:dyDescent="0.25">
      <c r="A364" s="4"/>
      <c r="B364" s="4"/>
      <c r="C364" s="4"/>
      <c r="D364" s="4"/>
      <c r="E364" s="46"/>
      <c r="F364" s="46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4"/>
    </row>
    <row r="365" spans="1:31" s="5" customFormat="1" ht="15" x14ac:dyDescent="0.25">
      <c r="A365" s="4"/>
      <c r="B365" s="4"/>
      <c r="C365" s="4"/>
      <c r="D365" s="4"/>
      <c r="E365" s="46"/>
      <c r="F365" s="46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4"/>
    </row>
    <row r="366" spans="1:31" s="5" customFormat="1" ht="15" x14ac:dyDescent="0.25">
      <c r="A366" s="4"/>
      <c r="B366" s="4"/>
      <c r="C366" s="4"/>
      <c r="D366" s="4"/>
      <c r="E366" s="46"/>
      <c r="F366" s="46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4"/>
    </row>
    <row r="367" spans="1:31" s="5" customFormat="1" ht="15" x14ac:dyDescent="0.25">
      <c r="A367" s="4"/>
      <c r="B367" s="4"/>
      <c r="C367" s="4"/>
      <c r="D367" s="4"/>
      <c r="E367" s="46"/>
      <c r="F367" s="46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4"/>
    </row>
    <row r="368" spans="1:31" s="5" customFormat="1" ht="15" x14ac:dyDescent="0.25">
      <c r="A368" s="4"/>
      <c r="B368" s="4"/>
      <c r="C368" s="4"/>
      <c r="D368" s="4"/>
      <c r="E368" s="46"/>
      <c r="F368" s="46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4"/>
    </row>
    <row r="369" spans="1:31" s="5" customFormat="1" ht="15" x14ac:dyDescent="0.25">
      <c r="A369" s="4"/>
      <c r="B369" s="4"/>
      <c r="C369" s="4"/>
      <c r="D369" s="4"/>
      <c r="E369" s="46"/>
      <c r="F369" s="46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4"/>
    </row>
    <row r="370" spans="1:31" s="5" customFormat="1" ht="15" x14ac:dyDescent="0.25">
      <c r="A370" s="4"/>
      <c r="B370" s="4"/>
      <c r="C370" s="4"/>
      <c r="D370" s="4"/>
      <c r="E370" s="46"/>
      <c r="F370" s="46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4"/>
    </row>
    <row r="371" spans="1:31" s="5" customFormat="1" ht="15" x14ac:dyDescent="0.25">
      <c r="A371" s="4"/>
      <c r="B371" s="4"/>
      <c r="C371" s="4"/>
      <c r="D371" s="4"/>
      <c r="E371" s="46"/>
      <c r="F371" s="46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4"/>
    </row>
    <row r="372" spans="1:31" s="5" customFormat="1" ht="15" x14ac:dyDescent="0.25">
      <c r="A372" s="4"/>
      <c r="B372" s="4"/>
      <c r="C372" s="4"/>
      <c r="D372" s="4"/>
      <c r="E372" s="46"/>
      <c r="F372" s="46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4"/>
    </row>
    <row r="373" spans="1:31" s="5" customFormat="1" ht="15" x14ac:dyDescent="0.25">
      <c r="A373" s="4"/>
      <c r="B373" s="4"/>
      <c r="C373" s="4"/>
      <c r="D373" s="4"/>
      <c r="E373" s="46"/>
      <c r="F373" s="46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4"/>
    </row>
    <row r="374" spans="1:31" s="5" customFormat="1" ht="15" x14ac:dyDescent="0.25">
      <c r="A374" s="4"/>
      <c r="B374" s="4"/>
      <c r="C374" s="4"/>
      <c r="D374" s="4"/>
      <c r="E374" s="46"/>
      <c r="F374" s="46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4"/>
    </row>
    <row r="375" spans="1:31" s="5" customFormat="1" ht="15" x14ac:dyDescent="0.25">
      <c r="A375" s="4"/>
      <c r="B375" s="4"/>
      <c r="C375" s="4"/>
      <c r="D375" s="4"/>
      <c r="E375" s="46"/>
      <c r="F375" s="46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4"/>
    </row>
    <row r="376" spans="1:31" s="5" customFormat="1" ht="15" x14ac:dyDescent="0.25">
      <c r="A376" s="4"/>
      <c r="B376" s="4"/>
      <c r="C376" s="4"/>
      <c r="D376" s="4"/>
      <c r="E376" s="46"/>
      <c r="F376" s="46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4"/>
    </row>
    <row r="377" spans="1:31" s="5" customFormat="1" ht="15" x14ac:dyDescent="0.25">
      <c r="A377" s="4"/>
      <c r="B377" s="4"/>
      <c r="C377" s="4"/>
      <c r="D377" s="4"/>
      <c r="E377" s="46"/>
      <c r="F377" s="46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4"/>
    </row>
    <row r="378" spans="1:31" s="5" customFormat="1" ht="15" x14ac:dyDescent="0.25">
      <c r="A378" s="4"/>
      <c r="B378" s="4"/>
      <c r="C378" s="4"/>
      <c r="D378" s="4"/>
      <c r="E378" s="46"/>
      <c r="F378" s="46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4"/>
    </row>
    <row r="379" spans="1:31" s="5" customFormat="1" ht="15" x14ac:dyDescent="0.25">
      <c r="A379" s="4"/>
      <c r="B379" s="4"/>
      <c r="C379" s="4"/>
      <c r="D379" s="4"/>
      <c r="E379" s="46"/>
      <c r="F379" s="46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4"/>
    </row>
    <row r="380" spans="1:31" s="5" customFormat="1" ht="15" x14ac:dyDescent="0.25">
      <c r="A380" s="4"/>
      <c r="B380" s="4"/>
      <c r="C380" s="4"/>
      <c r="D380" s="4"/>
      <c r="E380" s="46"/>
      <c r="F380" s="46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4"/>
    </row>
    <row r="381" spans="1:31" s="5" customFormat="1" ht="15" x14ac:dyDescent="0.25">
      <c r="A381" s="4"/>
      <c r="B381" s="4"/>
      <c r="C381" s="4"/>
      <c r="D381" s="4"/>
      <c r="E381" s="46"/>
      <c r="F381" s="46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4"/>
    </row>
    <row r="382" spans="1:31" s="5" customFormat="1" ht="15" x14ac:dyDescent="0.25">
      <c r="A382" s="4"/>
      <c r="B382" s="4"/>
      <c r="C382" s="4"/>
      <c r="D382" s="4"/>
      <c r="E382" s="46"/>
      <c r="F382" s="46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4"/>
    </row>
    <row r="383" spans="1:31" s="5" customFormat="1" ht="15" x14ac:dyDescent="0.25">
      <c r="A383" s="4"/>
      <c r="B383" s="4"/>
      <c r="C383" s="4"/>
      <c r="D383" s="4"/>
      <c r="E383" s="46"/>
      <c r="F383" s="46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4"/>
    </row>
    <row r="384" spans="1:31" s="5" customFormat="1" ht="15" x14ac:dyDescent="0.25">
      <c r="A384" s="4"/>
      <c r="B384" s="4"/>
      <c r="C384" s="4"/>
      <c r="D384" s="4"/>
      <c r="E384" s="46"/>
      <c r="F384" s="46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4"/>
    </row>
    <row r="385" spans="1:31" s="5" customFormat="1" ht="15" x14ac:dyDescent="0.25">
      <c r="A385" s="4"/>
      <c r="B385" s="4"/>
      <c r="C385" s="4"/>
      <c r="D385" s="4"/>
      <c r="E385" s="46"/>
      <c r="F385" s="46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4"/>
    </row>
    <row r="386" spans="1:31" s="5" customFormat="1" ht="15" x14ac:dyDescent="0.25">
      <c r="A386" s="4"/>
      <c r="B386" s="4"/>
      <c r="C386" s="4"/>
      <c r="D386" s="4"/>
      <c r="E386" s="46"/>
      <c r="F386" s="46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4"/>
    </row>
    <row r="387" spans="1:31" s="5" customFormat="1" ht="15" x14ac:dyDescent="0.25">
      <c r="A387" s="4"/>
      <c r="B387" s="4"/>
      <c r="C387" s="4"/>
      <c r="D387" s="4"/>
      <c r="E387" s="46"/>
      <c r="F387" s="46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4"/>
    </row>
    <row r="388" spans="1:31" s="5" customFormat="1" ht="15" x14ac:dyDescent="0.25">
      <c r="A388" s="4"/>
      <c r="B388" s="4"/>
      <c r="C388" s="4"/>
      <c r="D388" s="4"/>
      <c r="E388" s="46"/>
      <c r="F388" s="46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4"/>
    </row>
    <row r="389" spans="1:31" s="5" customFormat="1" ht="15" x14ac:dyDescent="0.25">
      <c r="A389" s="4"/>
      <c r="B389" s="4"/>
      <c r="C389" s="4"/>
      <c r="D389" s="4"/>
      <c r="E389" s="46"/>
      <c r="F389" s="46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4"/>
    </row>
    <row r="390" spans="1:31" s="5" customFormat="1" ht="15" x14ac:dyDescent="0.25">
      <c r="A390" s="4"/>
      <c r="B390" s="4"/>
      <c r="C390" s="4"/>
      <c r="D390" s="4"/>
      <c r="E390" s="46"/>
      <c r="F390" s="46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4"/>
    </row>
    <row r="391" spans="1:31" s="5" customFormat="1" ht="15" x14ac:dyDescent="0.25">
      <c r="A391" s="4"/>
      <c r="B391" s="4"/>
      <c r="C391" s="4"/>
      <c r="D391" s="4"/>
      <c r="E391" s="46"/>
      <c r="F391" s="46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4"/>
    </row>
    <row r="392" spans="1:31" s="5" customFormat="1" ht="15" x14ac:dyDescent="0.25">
      <c r="A392" s="4"/>
      <c r="B392" s="4"/>
      <c r="C392" s="4"/>
      <c r="D392" s="4"/>
      <c r="E392" s="46"/>
      <c r="F392" s="46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4"/>
    </row>
    <row r="393" spans="1:31" s="5" customFormat="1" ht="15" x14ac:dyDescent="0.25">
      <c r="A393" s="4"/>
      <c r="B393" s="4"/>
      <c r="C393" s="4"/>
      <c r="D393" s="4"/>
      <c r="E393" s="46"/>
      <c r="F393" s="46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4"/>
    </row>
    <row r="394" spans="1:31" s="5" customFormat="1" ht="15" x14ac:dyDescent="0.25">
      <c r="A394" s="4"/>
      <c r="B394" s="4"/>
      <c r="C394" s="4"/>
      <c r="D394" s="4"/>
      <c r="E394" s="46"/>
      <c r="F394" s="46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4"/>
    </row>
    <row r="395" spans="1:31" s="5" customFormat="1" ht="15" x14ac:dyDescent="0.25">
      <c r="A395" s="4"/>
      <c r="B395" s="4"/>
      <c r="C395" s="4"/>
      <c r="D395" s="4"/>
      <c r="E395" s="46"/>
      <c r="F395" s="46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4"/>
    </row>
    <row r="396" spans="1:31" s="5" customFormat="1" ht="15" x14ac:dyDescent="0.25">
      <c r="A396" s="4"/>
      <c r="B396" s="4"/>
      <c r="C396" s="4"/>
      <c r="D396" s="4"/>
      <c r="E396" s="46"/>
      <c r="F396" s="46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4"/>
    </row>
    <row r="397" spans="1:31" s="5" customFormat="1" ht="15" x14ac:dyDescent="0.25">
      <c r="A397" s="4"/>
      <c r="B397" s="4"/>
      <c r="C397" s="4"/>
      <c r="D397" s="4"/>
      <c r="E397" s="46"/>
      <c r="F397" s="46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4"/>
    </row>
    <row r="398" spans="1:31" s="5" customFormat="1" ht="15" x14ac:dyDescent="0.25">
      <c r="A398" s="4"/>
      <c r="B398" s="4"/>
      <c r="C398" s="4"/>
      <c r="D398" s="4"/>
      <c r="E398" s="46"/>
      <c r="F398" s="46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4"/>
    </row>
    <row r="399" spans="1:31" s="5" customFormat="1" ht="15" x14ac:dyDescent="0.25">
      <c r="A399" s="4"/>
      <c r="B399" s="4"/>
      <c r="C399" s="4"/>
      <c r="D399" s="4"/>
      <c r="E399" s="46"/>
      <c r="F399" s="46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4"/>
    </row>
    <row r="400" spans="1:31" s="5" customFormat="1" ht="15" x14ac:dyDescent="0.25">
      <c r="A400" s="4"/>
      <c r="B400" s="4"/>
      <c r="C400" s="4"/>
      <c r="D400" s="4"/>
      <c r="E400" s="46"/>
      <c r="F400" s="46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4"/>
    </row>
    <row r="401" spans="1:31" s="5" customFormat="1" ht="15" x14ac:dyDescent="0.25">
      <c r="A401" s="4"/>
      <c r="B401" s="4"/>
      <c r="C401" s="4"/>
      <c r="D401" s="4"/>
      <c r="E401" s="46"/>
      <c r="F401" s="46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4"/>
    </row>
    <row r="402" spans="1:31" s="5" customFormat="1" ht="15" x14ac:dyDescent="0.25">
      <c r="A402" s="4"/>
      <c r="B402" s="4"/>
      <c r="C402" s="4"/>
      <c r="D402" s="4"/>
      <c r="E402" s="46"/>
      <c r="F402" s="46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4"/>
    </row>
    <row r="403" spans="1:31" s="5" customFormat="1" ht="15" x14ac:dyDescent="0.25">
      <c r="A403" s="4"/>
      <c r="B403" s="4"/>
      <c r="C403" s="4"/>
      <c r="D403" s="4"/>
      <c r="E403" s="46"/>
      <c r="F403" s="46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4"/>
    </row>
    <row r="404" spans="1:31" s="5" customFormat="1" ht="15" x14ac:dyDescent="0.25">
      <c r="A404" s="4"/>
      <c r="B404" s="4"/>
      <c r="C404" s="4"/>
      <c r="D404" s="4"/>
      <c r="E404" s="46"/>
      <c r="F404" s="46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4"/>
    </row>
    <row r="405" spans="1:31" s="5" customFormat="1" ht="15" x14ac:dyDescent="0.25">
      <c r="A405" s="4"/>
      <c r="B405" s="4"/>
      <c r="C405" s="4"/>
      <c r="D405" s="4"/>
      <c r="E405" s="46"/>
      <c r="F405" s="46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4"/>
    </row>
    <row r="406" spans="1:31" s="5" customFormat="1" ht="15" x14ac:dyDescent="0.25">
      <c r="A406" s="4"/>
      <c r="B406" s="4"/>
      <c r="C406" s="4"/>
      <c r="D406" s="4"/>
      <c r="E406" s="46"/>
      <c r="F406" s="46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4"/>
    </row>
    <row r="407" spans="1:31" s="5" customFormat="1" ht="15" x14ac:dyDescent="0.25">
      <c r="A407" s="4"/>
      <c r="B407" s="4"/>
      <c r="C407" s="4"/>
      <c r="D407" s="4"/>
      <c r="E407" s="46"/>
      <c r="F407" s="46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4"/>
    </row>
    <row r="408" spans="1:31" s="5" customFormat="1" ht="15" x14ac:dyDescent="0.25">
      <c r="A408" s="4"/>
      <c r="B408" s="4"/>
      <c r="C408" s="4"/>
      <c r="D408" s="4"/>
      <c r="E408" s="46"/>
      <c r="F408" s="46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4"/>
    </row>
    <row r="409" spans="1:31" s="5" customFormat="1" ht="15" x14ac:dyDescent="0.25">
      <c r="A409" s="4"/>
      <c r="B409" s="4"/>
      <c r="C409" s="4"/>
      <c r="D409" s="4"/>
      <c r="E409" s="46"/>
      <c r="F409" s="46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4"/>
    </row>
    <row r="410" spans="1:31" s="5" customFormat="1" ht="15" x14ac:dyDescent="0.25">
      <c r="A410" s="4"/>
      <c r="B410" s="4"/>
      <c r="C410" s="4"/>
      <c r="D410" s="4"/>
      <c r="E410" s="46"/>
      <c r="F410" s="46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4"/>
    </row>
    <row r="411" spans="1:31" s="5" customFormat="1" ht="15" x14ac:dyDescent="0.25">
      <c r="A411" s="4"/>
      <c r="B411" s="4"/>
      <c r="C411" s="4"/>
      <c r="D411" s="4"/>
      <c r="E411" s="46"/>
      <c r="F411" s="46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4"/>
    </row>
    <row r="412" spans="1:31" s="5" customFormat="1" ht="15" x14ac:dyDescent="0.25">
      <c r="A412" s="4"/>
      <c r="B412" s="4"/>
      <c r="C412" s="4"/>
      <c r="D412" s="4"/>
      <c r="E412" s="46"/>
      <c r="F412" s="46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4"/>
    </row>
    <row r="413" spans="1:31" s="5" customFormat="1" ht="15" x14ac:dyDescent="0.25">
      <c r="A413" s="4"/>
      <c r="B413" s="4"/>
      <c r="C413" s="4"/>
      <c r="D413" s="4"/>
      <c r="E413" s="46"/>
      <c r="F413" s="46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4"/>
    </row>
    <row r="414" spans="1:31" s="5" customFormat="1" ht="15" x14ac:dyDescent="0.25">
      <c r="A414" s="4"/>
      <c r="B414" s="4"/>
      <c r="C414" s="4"/>
      <c r="D414" s="4"/>
      <c r="E414" s="46"/>
      <c r="F414" s="46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4"/>
    </row>
    <row r="415" spans="1:31" s="5" customFormat="1" ht="15" x14ac:dyDescent="0.25">
      <c r="A415" s="4"/>
      <c r="B415" s="4"/>
      <c r="C415" s="4"/>
      <c r="D415" s="4"/>
      <c r="E415" s="46"/>
      <c r="F415" s="46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4"/>
    </row>
    <row r="416" spans="1:31" s="5" customFormat="1" ht="15" x14ac:dyDescent="0.25">
      <c r="A416" s="4"/>
      <c r="B416" s="4"/>
      <c r="C416" s="4"/>
      <c r="D416" s="4"/>
      <c r="E416" s="46"/>
      <c r="F416" s="46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4"/>
    </row>
    <row r="417" spans="1:31" s="5" customFormat="1" ht="15" x14ac:dyDescent="0.25">
      <c r="A417" s="4"/>
      <c r="B417" s="4"/>
      <c r="C417" s="4"/>
      <c r="D417" s="4"/>
      <c r="E417" s="46"/>
      <c r="F417" s="46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4"/>
    </row>
    <row r="418" spans="1:31" s="5" customFormat="1" ht="15" x14ac:dyDescent="0.25">
      <c r="A418" s="4"/>
      <c r="B418" s="4"/>
      <c r="C418" s="4"/>
      <c r="D418" s="4"/>
      <c r="E418" s="46"/>
      <c r="F418" s="46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4"/>
    </row>
    <row r="419" spans="1:31" s="5" customFormat="1" ht="15" x14ac:dyDescent="0.25">
      <c r="A419" s="4"/>
      <c r="B419" s="4"/>
      <c r="C419" s="4"/>
      <c r="D419" s="4"/>
      <c r="E419" s="46"/>
      <c r="F419" s="46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4"/>
    </row>
    <row r="420" spans="1:31" s="5" customFormat="1" ht="15" x14ac:dyDescent="0.25">
      <c r="A420" s="4"/>
      <c r="B420" s="4"/>
      <c r="C420" s="4"/>
      <c r="D420" s="4"/>
      <c r="E420" s="46"/>
      <c r="F420" s="46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4"/>
    </row>
    <row r="421" spans="1:31" s="5" customFormat="1" ht="15" x14ac:dyDescent="0.25">
      <c r="A421" s="4"/>
      <c r="B421" s="4"/>
      <c r="C421" s="4"/>
      <c r="D421" s="4"/>
      <c r="E421" s="46"/>
      <c r="F421" s="46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4"/>
    </row>
    <row r="422" spans="1:31" s="5" customFormat="1" ht="15" x14ac:dyDescent="0.25">
      <c r="A422" s="4"/>
      <c r="B422" s="4"/>
      <c r="C422" s="4"/>
      <c r="D422" s="4"/>
      <c r="E422" s="46"/>
      <c r="F422" s="46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4"/>
    </row>
    <row r="423" spans="1:31" s="5" customFormat="1" ht="15" x14ac:dyDescent="0.25">
      <c r="A423" s="4"/>
      <c r="B423" s="4"/>
      <c r="C423" s="4"/>
      <c r="D423" s="4"/>
      <c r="E423" s="46"/>
      <c r="F423" s="46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4"/>
    </row>
    <row r="424" spans="1:31" s="5" customFormat="1" ht="15" x14ac:dyDescent="0.25">
      <c r="A424" s="4"/>
      <c r="B424" s="4"/>
      <c r="C424" s="4"/>
      <c r="D424" s="4"/>
      <c r="E424" s="46"/>
      <c r="F424" s="46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4"/>
    </row>
    <row r="425" spans="1:31" s="5" customFormat="1" ht="15" x14ac:dyDescent="0.25">
      <c r="A425" s="4"/>
      <c r="B425" s="4"/>
      <c r="C425" s="4"/>
      <c r="D425" s="4"/>
      <c r="E425" s="46"/>
      <c r="F425" s="46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4"/>
    </row>
    <row r="426" spans="1:31" s="5" customFormat="1" ht="15" x14ac:dyDescent="0.25">
      <c r="A426" s="4"/>
      <c r="B426" s="4"/>
      <c r="C426" s="4"/>
      <c r="D426" s="4"/>
      <c r="E426" s="46"/>
      <c r="F426" s="46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4"/>
    </row>
    <row r="427" spans="1:31" s="5" customFormat="1" ht="15" x14ac:dyDescent="0.25">
      <c r="A427" s="4"/>
      <c r="B427" s="4"/>
      <c r="C427" s="4"/>
      <c r="D427" s="4"/>
      <c r="E427" s="46"/>
      <c r="F427" s="46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4"/>
    </row>
    <row r="428" spans="1:31" s="5" customFormat="1" ht="15" x14ac:dyDescent="0.25">
      <c r="A428" s="4"/>
      <c r="B428" s="4"/>
      <c r="C428" s="4"/>
      <c r="D428" s="4"/>
      <c r="E428" s="46"/>
      <c r="F428" s="46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4"/>
    </row>
    <row r="429" spans="1:31" s="5" customFormat="1" ht="15" x14ac:dyDescent="0.25">
      <c r="A429" s="4"/>
      <c r="B429" s="4"/>
      <c r="C429" s="4"/>
      <c r="D429" s="4"/>
      <c r="E429" s="46"/>
      <c r="F429" s="46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4"/>
    </row>
    <row r="430" spans="1:31" s="5" customFormat="1" ht="15" x14ac:dyDescent="0.25">
      <c r="A430" s="4"/>
      <c r="B430" s="4"/>
      <c r="C430" s="4"/>
      <c r="D430" s="4"/>
      <c r="E430" s="46"/>
      <c r="F430" s="46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4"/>
    </row>
    <row r="431" spans="1:31" s="5" customFormat="1" ht="15" x14ac:dyDescent="0.25">
      <c r="A431" s="4"/>
      <c r="B431" s="4"/>
      <c r="C431" s="4"/>
      <c r="D431" s="4"/>
      <c r="E431" s="46"/>
      <c r="F431" s="46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4"/>
    </row>
    <row r="432" spans="1:31" s="5" customFormat="1" ht="15" x14ac:dyDescent="0.25">
      <c r="A432" s="4"/>
      <c r="B432" s="4"/>
      <c r="C432" s="4"/>
      <c r="D432" s="4"/>
      <c r="E432" s="46"/>
      <c r="F432" s="46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4"/>
    </row>
    <row r="433" spans="1:31" s="5" customFormat="1" ht="15" x14ac:dyDescent="0.25">
      <c r="A433" s="4"/>
      <c r="B433" s="4"/>
      <c r="C433" s="4"/>
      <c r="D433" s="4"/>
      <c r="E433" s="46"/>
      <c r="F433" s="46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4"/>
    </row>
    <row r="434" spans="1:31" s="5" customFormat="1" ht="15" x14ac:dyDescent="0.25">
      <c r="A434" s="4"/>
      <c r="B434" s="4"/>
      <c r="C434" s="4"/>
      <c r="D434" s="4"/>
      <c r="E434" s="46"/>
      <c r="F434" s="46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4"/>
    </row>
    <row r="435" spans="1:31" s="5" customFormat="1" ht="15" x14ac:dyDescent="0.25">
      <c r="A435" s="4"/>
      <c r="B435" s="4"/>
      <c r="C435" s="4"/>
      <c r="D435" s="4"/>
      <c r="E435" s="46"/>
      <c r="F435" s="46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4"/>
    </row>
    <row r="436" spans="1:31" s="5" customFormat="1" ht="15" x14ac:dyDescent="0.25">
      <c r="A436" s="4"/>
      <c r="B436" s="4"/>
      <c r="C436" s="4"/>
      <c r="D436" s="4"/>
      <c r="E436" s="46"/>
      <c r="F436" s="46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4"/>
    </row>
    <row r="437" spans="1:31" s="5" customFormat="1" ht="15" x14ac:dyDescent="0.25">
      <c r="A437" s="4"/>
      <c r="B437" s="4"/>
      <c r="C437" s="4"/>
      <c r="D437" s="4"/>
      <c r="E437" s="46"/>
      <c r="F437" s="46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4"/>
    </row>
    <row r="438" spans="1:31" s="5" customFormat="1" ht="15" x14ac:dyDescent="0.25">
      <c r="A438" s="4"/>
      <c r="B438" s="4"/>
      <c r="C438" s="4"/>
      <c r="D438" s="4"/>
      <c r="E438" s="46"/>
      <c r="F438" s="46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4"/>
    </row>
    <row r="439" spans="1:31" s="5" customFormat="1" ht="15" x14ac:dyDescent="0.25">
      <c r="A439" s="4"/>
      <c r="B439" s="4"/>
      <c r="C439" s="4"/>
      <c r="D439" s="4"/>
      <c r="E439" s="46"/>
      <c r="F439" s="46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4"/>
    </row>
    <row r="440" spans="1:31" s="5" customFormat="1" ht="15" x14ac:dyDescent="0.25">
      <c r="A440" s="4"/>
      <c r="B440" s="4"/>
      <c r="C440" s="4"/>
      <c r="D440" s="4"/>
      <c r="E440" s="46"/>
      <c r="F440" s="46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4"/>
    </row>
    <row r="441" spans="1:31" s="5" customFormat="1" ht="15" x14ac:dyDescent="0.25">
      <c r="A441" s="4"/>
      <c r="B441" s="4"/>
      <c r="C441" s="4"/>
      <c r="D441" s="4"/>
      <c r="E441" s="46"/>
      <c r="F441" s="46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4"/>
    </row>
    <row r="442" spans="1:31" s="5" customFormat="1" ht="15" x14ac:dyDescent="0.25">
      <c r="A442" s="4"/>
      <c r="B442" s="4"/>
      <c r="C442" s="4"/>
      <c r="D442" s="4"/>
      <c r="E442" s="46"/>
      <c r="F442" s="46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4"/>
    </row>
    <row r="443" spans="1:31" s="5" customFormat="1" ht="15" x14ac:dyDescent="0.25">
      <c r="A443" s="4"/>
      <c r="B443" s="4"/>
      <c r="C443" s="4"/>
      <c r="D443" s="4"/>
      <c r="E443" s="46"/>
      <c r="F443" s="46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4"/>
    </row>
    <row r="444" spans="1:31" s="5" customFormat="1" ht="15" x14ac:dyDescent="0.25">
      <c r="A444" s="4"/>
      <c r="B444" s="4"/>
      <c r="C444" s="4"/>
      <c r="D444" s="4"/>
      <c r="E444" s="46"/>
      <c r="F444" s="46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4"/>
    </row>
    <row r="445" spans="1:31" s="5" customFormat="1" ht="15" x14ac:dyDescent="0.25">
      <c r="A445" s="4"/>
      <c r="B445" s="4"/>
      <c r="C445" s="4"/>
      <c r="D445" s="4"/>
      <c r="E445" s="46"/>
      <c r="F445" s="46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4"/>
    </row>
    <row r="446" spans="1:31" s="5" customFormat="1" ht="15" x14ac:dyDescent="0.25">
      <c r="A446" s="4"/>
      <c r="B446" s="4"/>
      <c r="C446" s="4"/>
      <c r="D446" s="4"/>
      <c r="E446" s="46"/>
      <c r="F446" s="46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4"/>
    </row>
    <row r="447" spans="1:31" s="5" customFormat="1" ht="15" x14ac:dyDescent="0.25">
      <c r="A447" s="4"/>
      <c r="B447" s="4"/>
      <c r="C447" s="4"/>
      <c r="D447" s="4"/>
      <c r="E447" s="46"/>
      <c r="F447" s="46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4"/>
    </row>
    <row r="448" spans="1:31" s="5" customFormat="1" ht="15" x14ac:dyDescent="0.25">
      <c r="A448" s="4"/>
      <c r="B448" s="4"/>
      <c r="C448" s="4"/>
      <c r="D448" s="4"/>
      <c r="E448" s="46"/>
      <c r="F448" s="46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4"/>
    </row>
    <row r="449" spans="1:31" s="5" customFormat="1" ht="15" x14ac:dyDescent="0.25">
      <c r="A449" s="4"/>
      <c r="B449" s="4"/>
      <c r="C449" s="4"/>
      <c r="D449" s="4"/>
      <c r="E449" s="46"/>
      <c r="F449" s="46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4"/>
    </row>
    <row r="450" spans="1:31" s="5" customFormat="1" ht="15" x14ac:dyDescent="0.25">
      <c r="A450" s="4"/>
      <c r="B450" s="4"/>
      <c r="C450" s="4"/>
      <c r="D450" s="4"/>
      <c r="E450" s="46"/>
      <c r="F450" s="46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4"/>
    </row>
    <row r="451" spans="1:31" s="5" customFormat="1" ht="15" x14ac:dyDescent="0.25">
      <c r="A451" s="4"/>
      <c r="B451" s="4"/>
      <c r="C451" s="4"/>
      <c r="D451" s="4"/>
      <c r="E451" s="46"/>
      <c r="F451" s="46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4"/>
    </row>
    <row r="452" spans="1:31" s="5" customFormat="1" ht="15" x14ac:dyDescent="0.25">
      <c r="A452" s="4"/>
      <c r="B452" s="4"/>
      <c r="C452" s="4"/>
      <c r="D452" s="4"/>
      <c r="E452" s="46"/>
      <c r="F452" s="46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4"/>
    </row>
    <row r="453" spans="1:31" s="5" customFormat="1" ht="15" x14ac:dyDescent="0.25">
      <c r="A453" s="4"/>
      <c r="B453" s="4"/>
      <c r="C453" s="4"/>
      <c r="D453" s="4"/>
      <c r="E453" s="46"/>
      <c r="F453" s="46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4"/>
    </row>
    <row r="454" spans="1:31" s="5" customFormat="1" ht="15" x14ac:dyDescent="0.25">
      <c r="A454" s="4"/>
      <c r="B454" s="4"/>
      <c r="C454" s="4"/>
      <c r="D454" s="4"/>
      <c r="E454" s="46"/>
      <c r="F454" s="46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4"/>
    </row>
    <row r="455" spans="1:31" s="5" customFormat="1" ht="15" x14ac:dyDescent="0.25">
      <c r="A455" s="4"/>
      <c r="B455" s="4"/>
      <c r="C455" s="4"/>
      <c r="D455" s="4"/>
      <c r="E455" s="46"/>
      <c r="F455" s="46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4"/>
    </row>
    <row r="456" spans="1:31" s="5" customFormat="1" ht="15" x14ac:dyDescent="0.25">
      <c r="A456" s="4"/>
      <c r="B456" s="4"/>
      <c r="C456" s="4"/>
      <c r="D456" s="4"/>
      <c r="E456" s="46"/>
      <c r="F456" s="46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4"/>
    </row>
    <row r="457" spans="1:31" s="5" customFormat="1" ht="15" x14ac:dyDescent="0.25">
      <c r="A457" s="4"/>
      <c r="B457" s="4"/>
      <c r="C457" s="4"/>
      <c r="D457" s="4"/>
      <c r="E457" s="46"/>
      <c r="F457" s="46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4"/>
    </row>
    <row r="458" spans="1:31" s="5" customFormat="1" ht="15" x14ac:dyDescent="0.25">
      <c r="A458" s="4"/>
      <c r="B458" s="4"/>
      <c r="C458" s="4"/>
      <c r="D458" s="4"/>
      <c r="E458" s="46"/>
      <c r="F458" s="46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4"/>
    </row>
    <row r="459" spans="1:31" s="5" customFormat="1" ht="15" x14ac:dyDescent="0.25">
      <c r="A459" s="4"/>
      <c r="B459" s="4"/>
      <c r="C459" s="4"/>
      <c r="D459" s="4"/>
      <c r="E459" s="46"/>
      <c r="F459" s="46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4"/>
    </row>
    <row r="460" spans="1:31" s="5" customFormat="1" ht="15" x14ac:dyDescent="0.25">
      <c r="A460" s="4"/>
      <c r="B460" s="4"/>
      <c r="C460" s="4"/>
      <c r="D460" s="4"/>
      <c r="E460" s="46"/>
      <c r="F460" s="46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4"/>
    </row>
    <row r="461" spans="1:31" s="5" customFormat="1" ht="15" x14ac:dyDescent="0.25">
      <c r="A461" s="4"/>
      <c r="B461" s="4"/>
      <c r="C461" s="4"/>
      <c r="D461" s="4"/>
      <c r="E461" s="46"/>
      <c r="F461" s="46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4"/>
    </row>
    <row r="462" spans="1:31" s="5" customFormat="1" ht="15" x14ac:dyDescent="0.25">
      <c r="A462" s="4"/>
      <c r="B462" s="4"/>
      <c r="C462" s="4"/>
      <c r="D462" s="4"/>
      <c r="E462" s="46"/>
      <c r="F462" s="46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4"/>
    </row>
    <row r="463" spans="1:31" s="5" customFormat="1" ht="15" x14ac:dyDescent="0.25">
      <c r="A463" s="4"/>
      <c r="B463" s="4"/>
      <c r="C463" s="4"/>
      <c r="D463" s="4"/>
      <c r="E463" s="46"/>
      <c r="F463" s="46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4"/>
    </row>
    <row r="464" spans="1:31" s="5" customFormat="1" ht="15" x14ac:dyDescent="0.25">
      <c r="A464" s="4"/>
      <c r="B464" s="4"/>
      <c r="C464" s="4"/>
      <c r="D464" s="4"/>
      <c r="E464" s="46"/>
      <c r="F464" s="46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4"/>
    </row>
    <row r="465" spans="1:31" s="5" customFormat="1" ht="15" x14ac:dyDescent="0.25">
      <c r="A465" s="4"/>
      <c r="B465" s="4"/>
      <c r="C465" s="4"/>
      <c r="D465" s="4"/>
      <c r="E465" s="46"/>
      <c r="F465" s="46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4"/>
    </row>
    <row r="466" spans="1:31" s="5" customFormat="1" ht="15" x14ac:dyDescent="0.25">
      <c r="A466" s="4"/>
      <c r="B466" s="4"/>
      <c r="C466" s="4"/>
      <c r="D466" s="4"/>
      <c r="E466" s="46"/>
      <c r="F466" s="46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4"/>
    </row>
    <row r="467" spans="1:31" s="5" customFormat="1" ht="15" x14ac:dyDescent="0.25">
      <c r="A467" s="4"/>
      <c r="B467" s="4"/>
      <c r="C467" s="4"/>
      <c r="D467" s="4"/>
      <c r="E467" s="46"/>
      <c r="F467" s="46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4"/>
    </row>
    <row r="468" spans="1:31" s="5" customFormat="1" ht="15" x14ac:dyDescent="0.25">
      <c r="A468" s="4"/>
      <c r="B468" s="4"/>
      <c r="C468" s="4"/>
      <c r="D468" s="4"/>
      <c r="E468" s="46"/>
      <c r="F468" s="46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4"/>
    </row>
    <row r="469" spans="1:31" s="5" customFormat="1" ht="15" x14ac:dyDescent="0.25">
      <c r="A469" s="4"/>
      <c r="B469" s="4"/>
      <c r="C469" s="4"/>
      <c r="D469" s="4"/>
      <c r="E469" s="46"/>
      <c r="F469" s="46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4"/>
    </row>
    <row r="470" spans="1:31" s="5" customFormat="1" ht="15" x14ac:dyDescent="0.25">
      <c r="A470" s="4"/>
      <c r="B470" s="4"/>
      <c r="C470" s="4"/>
      <c r="D470" s="4"/>
      <c r="E470" s="46"/>
      <c r="F470" s="46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4"/>
    </row>
    <row r="471" spans="1:31" s="5" customFormat="1" ht="15" x14ac:dyDescent="0.25">
      <c r="A471" s="4"/>
      <c r="B471" s="4"/>
      <c r="C471" s="4"/>
      <c r="D471" s="4"/>
      <c r="E471" s="46"/>
      <c r="F471" s="46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4"/>
    </row>
    <row r="472" spans="1:31" s="5" customFormat="1" ht="15" x14ac:dyDescent="0.25">
      <c r="A472" s="4"/>
      <c r="B472" s="4"/>
      <c r="C472" s="4"/>
      <c r="D472" s="4"/>
      <c r="E472" s="46"/>
      <c r="F472" s="46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4"/>
    </row>
    <row r="473" spans="1:31" s="5" customFormat="1" ht="15" x14ac:dyDescent="0.25">
      <c r="A473" s="4"/>
      <c r="B473" s="4"/>
      <c r="C473" s="4"/>
      <c r="D473" s="4"/>
      <c r="E473" s="46"/>
      <c r="F473" s="46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4"/>
    </row>
    <row r="474" spans="1:31" s="5" customFormat="1" ht="15" x14ac:dyDescent="0.25">
      <c r="A474" s="4"/>
      <c r="B474" s="4"/>
      <c r="C474" s="4"/>
      <c r="D474" s="4"/>
      <c r="E474" s="46"/>
      <c r="F474" s="46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4"/>
    </row>
    <row r="475" spans="1:31" s="5" customFormat="1" ht="15" x14ac:dyDescent="0.25">
      <c r="A475" s="4"/>
      <c r="B475" s="4"/>
      <c r="C475" s="4"/>
      <c r="D475" s="4"/>
      <c r="E475" s="46"/>
      <c r="F475" s="46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4"/>
    </row>
    <row r="476" spans="1:31" s="5" customFormat="1" ht="15" x14ac:dyDescent="0.25">
      <c r="A476" s="4"/>
      <c r="B476" s="4"/>
      <c r="C476" s="4"/>
      <c r="D476" s="4"/>
      <c r="E476" s="46"/>
      <c r="F476" s="46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4"/>
    </row>
    <row r="477" spans="1:31" s="5" customFormat="1" ht="15" x14ac:dyDescent="0.25">
      <c r="A477" s="4"/>
      <c r="B477" s="4"/>
      <c r="C477" s="4"/>
      <c r="D477" s="4"/>
      <c r="E477" s="46"/>
      <c r="F477" s="46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4"/>
    </row>
    <row r="478" spans="1:31" s="5" customFormat="1" ht="15" x14ac:dyDescent="0.25">
      <c r="A478" s="4"/>
      <c r="B478" s="4"/>
      <c r="C478" s="4"/>
      <c r="D478" s="4"/>
      <c r="E478" s="46"/>
      <c r="F478" s="46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4"/>
    </row>
    <row r="479" spans="1:31" s="5" customFormat="1" ht="15" x14ac:dyDescent="0.25">
      <c r="A479" s="4"/>
      <c r="B479" s="4"/>
      <c r="C479" s="4"/>
      <c r="D479" s="4"/>
      <c r="E479" s="46"/>
      <c r="F479" s="46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4"/>
    </row>
    <row r="480" spans="1:31" s="5" customFormat="1" ht="15" x14ac:dyDescent="0.25">
      <c r="A480" s="4"/>
      <c r="B480" s="4"/>
      <c r="C480" s="4"/>
      <c r="D480" s="4"/>
      <c r="E480" s="46"/>
      <c r="F480" s="46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4"/>
    </row>
    <row r="481" spans="1:31" s="5" customFormat="1" ht="15" x14ac:dyDescent="0.25">
      <c r="A481" s="4"/>
      <c r="B481" s="4"/>
      <c r="C481" s="4"/>
      <c r="D481" s="4"/>
      <c r="E481" s="46"/>
      <c r="F481" s="46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4"/>
    </row>
    <row r="482" spans="1:31" s="5" customFormat="1" ht="15" x14ac:dyDescent="0.25">
      <c r="A482" s="4"/>
      <c r="B482" s="4"/>
      <c r="C482" s="4"/>
      <c r="D482" s="4"/>
      <c r="E482" s="46"/>
      <c r="F482" s="46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4"/>
    </row>
    <row r="483" spans="1:31" s="5" customFormat="1" ht="15" x14ac:dyDescent="0.25">
      <c r="A483" s="4"/>
      <c r="B483" s="4"/>
      <c r="C483" s="4"/>
      <c r="D483" s="4"/>
      <c r="E483" s="46"/>
      <c r="F483" s="46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4"/>
    </row>
    <row r="484" spans="1:31" s="5" customFormat="1" ht="15" x14ac:dyDescent="0.25">
      <c r="A484" s="4"/>
      <c r="B484" s="4"/>
      <c r="C484" s="4"/>
      <c r="D484" s="4"/>
      <c r="E484" s="46"/>
      <c r="F484" s="46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4"/>
    </row>
    <row r="485" spans="1:31" s="5" customFormat="1" ht="15" x14ac:dyDescent="0.25">
      <c r="A485" s="4"/>
      <c r="B485" s="4"/>
      <c r="C485" s="4"/>
      <c r="D485" s="4"/>
      <c r="E485" s="46"/>
      <c r="F485" s="46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4"/>
    </row>
    <row r="486" spans="1:31" s="5" customFormat="1" ht="15" x14ac:dyDescent="0.25">
      <c r="A486" s="4"/>
      <c r="B486" s="4"/>
      <c r="C486" s="4"/>
      <c r="D486" s="4"/>
      <c r="E486" s="46"/>
      <c r="F486" s="46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4"/>
    </row>
    <row r="487" spans="1:31" s="5" customFormat="1" ht="15" x14ac:dyDescent="0.25">
      <c r="A487" s="4"/>
      <c r="B487" s="4"/>
      <c r="C487" s="4"/>
      <c r="D487" s="4"/>
      <c r="E487" s="46"/>
      <c r="F487" s="46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4"/>
    </row>
    <row r="488" spans="1:31" s="5" customFormat="1" ht="15" x14ac:dyDescent="0.25">
      <c r="A488" s="4"/>
      <c r="B488" s="4"/>
      <c r="C488" s="4"/>
      <c r="D488" s="4"/>
      <c r="E488" s="46"/>
      <c r="F488" s="46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4"/>
    </row>
    <row r="489" spans="1:31" s="5" customFormat="1" ht="15" x14ac:dyDescent="0.25">
      <c r="A489" s="4"/>
      <c r="B489" s="4"/>
      <c r="C489" s="4"/>
      <c r="D489" s="4"/>
      <c r="E489" s="46"/>
      <c r="F489" s="46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4"/>
    </row>
    <row r="490" spans="1:31" s="5" customFormat="1" ht="15" x14ac:dyDescent="0.25">
      <c r="A490" s="4"/>
      <c r="B490" s="4"/>
      <c r="C490" s="4"/>
      <c r="D490" s="4"/>
      <c r="E490" s="46"/>
      <c r="F490" s="46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4"/>
    </row>
    <row r="491" spans="1:31" s="5" customFormat="1" ht="15" x14ac:dyDescent="0.25">
      <c r="A491" s="4"/>
      <c r="B491" s="4"/>
      <c r="C491" s="4"/>
      <c r="D491" s="4"/>
      <c r="E491" s="46"/>
      <c r="F491" s="46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4"/>
    </row>
    <row r="492" spans="1:31" s="5" customFormat="1" ht="15" x14ac:dyDescent="0.25">
      <c r="A492" s="4"/>
      <c r="B492" s="4"/>
      <c r="C492" s="4"/>
      <c r="D492" s="4"/>
      <c r="E492" s="46"/>
      <c r="F492" s="46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4"/>
    </row>
    <row r="493" spans="1:31" s="5" customFormat="1" ht="15" x14ac:dyDescent="0.25">
      <c r="A493" s="4"/>
      <c r="B493" s="4"/>
      <c r="C493" s="4"/>
      <c r="D493" s="4"/>
      <c r="E493" s="46"/>
      <c r="F493" s="46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4"/>
    </row>
    <row r="494" spans="1:31" s="5" customFormat="1" ht="15" x14ac:dyDescent="0.25">
      <c r="A494" s="4"/>
      <c r="B494" s="4"/>
      <c r="C494" s="4"/>
      <c r="D494" s="4"/>
      <c r="E494" s="46"/>
      <c r="F494" s="46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4"/>
    </row>
    <row r="495" spans="1:31" s="5" customFormat="1" ht="15" x14ac:dyDescent="0.25">
      <c r="A495" s="4"/>
      <c r="B495" s="4"/>
      <c r="C495" s="4"/>
      <c r="D495" s="4"/>
      <c r="E495" s="46"/>
      <c r="F495" s="46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4"/>
    </row>
    <row r="496" spans="1:31" s="5" customFormat="1" ht="15" x14ac:dyDescent="0.25">
      <c r="A496" s="4"/>
      <c r="B496" s="4"/>
      <c r="C496" s="4"/>
      <c r="D496" s="4"/>
      <c r="E496" s="46"/>
      <c r="F496" s="46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4"/>
    </row>
    <row r="497" spans="1:31" s="5" customFormat="1" ht="15" x14ac:dyDescent="0.25">
      <c r="A497" s="4"/>
      <c r="B497" s="4"/>
      <c r="C497" s="4"/>
      <c r="D497" s="4"/>
      <c r="E497" s="46"/>
      <c r="F497" s="46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4"/>
    </row>
    <row r="498" spans="1:31" s="5" customFormat="1" ht="15" x14ac:dyDescent="0.25">
      <c r="A498" s="4"/>
      <c r="B498" s="4"/>
      <c r="C498" s="4"/>
      <c r="D498" s="4"/>
      <c r="E498" s="46"/>
      <c r="F498" s="46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4"/>
    </row>
    <row r="499" spans="1:31" s="5" customFormat="1" ht="15" x14ac:dyDescent="0.25">
      <c r="A499" s="4"/>
      <c r="B499" s="4"/>
      <c r="C499" s="4"/>
      <c r="D499" s="4"/>
      <c r="E499" s="46"/>
      <c r="F499" s="46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4"/>
    </row>
    <row r="500" spans="1:31" s="5" customFormat="1" ht="15" x14ac:dyDescent="0.25">
      <c r="A500" s="4"/>
      <c r="B500" s="4"/>
      <c r="C500" s="4"/>
      <c r="D500" s="4"/>
      <c r="E500" s="46"/>
      <c r="F500" s="46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4"/>
    </row>
    <row r="501" spans="1:31" s="5" customFormat="1" ht="15" x14ac:dyDescent="0.25">
      <c r="A501" s="4"/>
      <c r="B501" s="4"/>
      <c r="C501" s="4"/>
      <c r="D501" s="4"/>
      <c r="E501" s="46"/>
      <c r="F501" s="46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4"/>
    </row>
    <row r="502" spans="1:31" s="5" customFormat="1" ht="15" x14ac:dyDescent="0.25">
      <c r="A502" s="4"/>
      <c r="B502" s="4"/>
      <c r="C502" s="4"/>
      <c r="D502" s="4"/>
      <c r="E502" s="46"/>
      <c r="F502" s="46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4"/>
    </row>
    <row r="503" spans="1:31" s="5" customFormat="1" ht="15" x14ac:dyDescent="0.25">
      <c r="A503" s="4"/>
      <c r="B503" s="4"/>
      <c r="C503" s="4"/>
      <c r="D503" s="4"/>
      <c r="E503" s="46"/>
      <c r="F503" s="46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4"/>
    </row>
    <row r="504" spans="1:31" s="5" customFormat="1" ht="15" x14ac:dyDescent="0.25">
      <c r="A504" s="4"/>
      <c r="B504" s="4"/>
      <c r="C504" s="4"/>
      <c r="D504" s="4"/>
      <c r="E504" s="46"/>
      <c r="F504" s="46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4"/>
    </row>
    <row r="505" spans="1:31" s="5" customFormat="1" ht="15" x14ac:dyDescent="0.25">
      <c r="A505" s="4"/>
      <c r="B505" s="4"/>
      <c r="C505" s="4"/>
      <c r="D505" s="4"/>
      <c r="E505" s="46"/>
      <c r="F505" s="46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4"/>
    </row>
    <row r="506" spans="1:31" s="5" customFormat="1" ht="15" x14ac:dyDescent="0.25">
      <c r="A506" s="4"/>
      <c r="B506" s="4"/>
      <c r="C506" s="4"/>
      <c r="D506" s="4"/>
      <c r="E506" s="46"/>
      <c r="F506" s="46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4"/>
    </row>
    <row r="507" spans="1:31" s="5" customFormat="1" ht="15" x14ac:dyDescent="0.25">
      <c r="A507" s="4"/>
      <c r="B507" s="4"/>
      <c r="C507" s="4"/>
      <c r="D507" s="4"/>
      <c r="E507" s="46"/>
      <c r="F507" s="46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4"/>
    </row>
    <row r="508" spans="1:31" s="5" customFormat="1" ht="15" x14ac:dyDescent="0.25">
      <c r="A508" s="4"/>
      <c r="B508" s="4"/>
      <c r="C508" s="4"/>
      <c r="D508" s="4"/>
      <c r="E508" s="46"/>
      <c r="F508" s="46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4"/>
    </row>
    <row r="509" spans="1:31" s="5" customFormat="1" ht="15" x14ac:dyDescent="0.25">
      <c r="A509" s="4"/>
      <c r="B509" s="4"/>
      <c r="C509" s="4"/>
      <c r="D509" s="4"/>
      <c r="E509" s="46"/>
      <c r="F509" s="46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4"/>
    </row>
    <row r="510" spans="1:31" s="5" customFormat="1" ht="15" x14ac:dyDescent="0.25">
      <c r="A510" s="4"/>
      <c r="B510" s="4"/>
      <c r="C510" s="4"/>
      <c r="D510" s="4"/>
      <c r="E510" s="46"/>
      <c r="F510" s="46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4"/>
    </row>
    <row r="511" spans="1:31" s="5" customFormat="1" ht="15" x14ac:dyDescent="0.25">
      <c r="A511" s="4"/>
      <c r="B511" s="4"/>
      <c r="C511" s="4"/>
      <c r="D511" s="4"/>
      <c r="E511" s="46"/>
      <c r="F511" s="46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4"/>
    </row>
    <row r="512" spans="1:31" s="5" customFormat="1" ht="15" x14ac:dyDescent="0.25">
      <c r="A512" s="4"/>
      <c r="B512" s="4"/>
      <c r="C512" s="4"/>
      <c r="D512" s="4"/>
      <c r="E512" s="46"/>
      <c r="F512" s="46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4"/>
    </row>
    <row r="513" spans="1:31" s="5" customFormat="1" ht="15" x14ac:dyDescent="0.25">
      <c r="A513" s="4"/>
      <c r="B513" s="4"/>
      <c r="C513" s="4"/>
      <c r="D513" s="4"/>
      <c r="E513" s="46"/>
      <c r="F513" s="46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4"/>
    </row>
    <row r="514" spans="1:31" s="5" customFormat="1" ht="15" x14ac:dyDescent="0.25">
      <c r="A514" s="4"/>
      <c r="B514" s="4"/>
      <c r="C514" s="4"/>
      <c r="D514" s="4"/>
      <c r="E514" s="46"/>
      <c r="F514" s="46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4"/>
    </row>
    <row r="515" spans="1:31" s="5" customFormat="1" ht="15" x14ac:dyDescent="0.25">
      <c r="A515" s="4"/>
      <c r="B515" s="4"/>
      <c r="C515" s="4"/>
      <c r="D515" s="4"/>
      <c r="E515" s="46"/>
      <c r="F515" s="46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4"/>
    </row>
    <row r="516" spans="1:31" s="5" customFormat="1" ht="15" x14ac:dyDescent="0.25">
      <c r="A516" s="4"/>
      <c r="B516" s="4"/>
      <c r="C516" s="4"/>
      <c r="D516" s="4"/>
      <c r="E516" s="46"/>
      <c r="F516" s="46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4"/>
    </row>
    <row r="517" spans="1:31" s="5" customFormat="1" ht="15" x14ac:dyDescent="0.25">
      <c r="A517" s="4"/>
      <c r="B517" s="4"/>
      <c r="C517" s="4"/>
      <c r="D517" s="4"/>
      <c r="E517" s="46"/>
      <c r="F517" s="46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4"/>
    </row>
    <row r="518" spans="1:31" s="5" customFormat="1" ht="15" x14ac:dyDescent="0.25">
      <c r="A518" s="4"/>
      <c r="B518" s="4"/>
      <c r="C518" s="4"/>
      <c r="D518" s="4"/>
      <c r="E518" s="46"/>
      <c r="F518" s="46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4"/>
    </row>
    <row r="519" spans="1:31" s="5" customFormat="1" ht="15" x14ac:dyDescent="0.25">
      <c r="A519" s="4"/>
      <c r="B519" s="4"/>
      <c r="C519" s="4"/>
      <c r="D519" s="4"/>
      <c r="E519" s="46"/>
      <c r="F519" s="46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4"/>
    </row>
    <row r="520" spans="1:31" s="5" customFormat="1" ht="15" x14ac:dyDescent="0.25">
      <c r="A520" s="4"/>
      <c r="B520" s="4"/>
      <c r="C520" s="4"/>
      <c r="D520" s="4"/>
      <c r="E520" s="46"/>
      <c r="F520" s="46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4"/>
    </row>
    <row r="521" spans="1:31" s="5" customFormat="1" ht="15" x14ac:dyDescent="0.25">
      <c r="A521" s="4"/>
      <c r="B521" s="4"/>
      <c r="C521" s="4"/>
      <c r="D521" s="4"/>
      <c r="E521" s="46"/>
      <c r="F521" s="46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4"/>
    </row>
    <row r="522" spans="1:31" s="5" customFormat="1" ht="15" x14ac:dyDescent="0.25">
      <c r="A522" s="4"/>
      <c r="B522" s="4"/>
      <c r="C522" s="4"/>
      <c r="D522" s="4"/>
      <c r="E522" s="46"/>
      <c r="F522" s="46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4"/>
    </row>
    <row r="523" spans="1:31" s="5" customFormat="1" ht="15" x14ac:dyDescent="0.25">
      <c r="A523" s="4"/>
      <c r="B523" s="4"/>
      <c r="C523" s="4"/>
      <c r="D523" s="4"/>
      <c r="E523" s="46"/>
      <c r="F523" s="46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4"/>
    </row>
    <row r="524" spans="1:31" s="5" customFormat="1" ht="15" x14ac:dyDescent="0.25">
      <c r="A524" s="4"/>
      <c r="B524" s="4"/>
      <c r="C524" s="4"/>
      <c r="D524" s="4"/>
      <c r="E524" s="46"/>
      <c r="F524" s="46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4"/>
    </row>
    <row r="525" spans="1:31" s="5" customFormat="1" ht="15" x14ac:dyDescent="0.25">
      <c r="A525" s="4"/>
      <c r="B525" s="4"/>
      <c r="C525" s="4"/>
      <c r="D525" s="4"/>
      <c r="E525" s="46"/>
      <c r="F525" s="46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4"/>
    </row>
    <row r="526" spans="1:31" s="5" customFormat="1" ht="15" x14ac:dyDescent="0.25">
      <c r="A526" s="4"/>
      <c r="B526" s="4"/>
      <c r="C526" s="4"/>
      <c r="D526" s="4"/>
      <c r="E526" s="46"/>
      <c r="F526" s="46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4"/>
    </row>
    <row r="527" spans="1:31" s="5" customFormat="1" ht="15" x14ac:dyDescent="0.25">
      <c r="A527" s="4"/>
      <c r="B527" s="4"/>
      <c r="C527" s="4"/>
      <c r="D527" s="4"/>
      <c r="E527" s="46"/>
      <c r="F527" s="46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4"/>
    </row>
    <row r="528" spans="1:31" s="5" customFormat="1" ht="15" x14ac:dyDescent="0.25">
      <c r="A528" s="4"/>
      <c r="B528" s="4"/>
      <c r="C528" s="4"/>
      <c r="D528" s="4"/>
      <c r="E528" s="46"/>
      <c r="F528" s="46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4"/>
    </row>
    <row r="529" spans="1:31" s="5" customFormat="1" ht="15" x14ac:dyDescent="0.25">
      <c r="A529" s="4"/>
      <c r="B529" s="4"/>
      <c r="C529" s="4"/>
      <c r="D529" s="4"/>
      <c r="E529" s="46"/>
      <c r="F529" s="46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4"/>
    </row>
    <row r="530" spans="1:31" s="5" customFormat="1" ht="15" x14ac:dyDescent="0.25">
      <c r="A530" s="4"/>
      <c r="B530" s="4"/>
      <c r="C530" s="4"/>
      <c r="D530" s="4"/>
      <c r="E530" s="46"/>
      <c r="F530" s="46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4"/>
    </row>
    <row r="531" spans="1:31" s="5" customFormat="1" ht="15" x14ac:dyDescent="0.25">
      <c r="A531" s="4"/>
      <c r="B531" s="4"/>
      <c r="C531" s="4"/>
      <c r="D531" s="4"/>
      <c r="E531" s="46"/>
      <c r="F531" s="46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4"/>
    </row>
    <row r="532" spans="1:31" s="5" customFormat="1" ht="15" x14ac:dyDescent="0.25">
      <c r="A532" s="4"/>
      <c r="B532" s="4"/>
      <c r="C532" s="4"/>
      <c r="D532" s="4"/>
      <c r="E532" s="46"/>
      <c r="F532" s="46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4"/>
    </row>
    <row r="533" spans="1:31" s="5" customFormat="1" ht="15" x14ac:dyDescent="0.25">
      <c r="A533" s="4"/>
      <c r="B533" s="4"/>
      <c r="C533" s="4"/>
      <c r="D533" s="4"/>
      <c r="E533" s="46"/>
      <c r="F533" s="46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4"/>
    </row>
    <row r="534" spans="1:31" s="5" customFormat="1" ht="15" x14ac:dyDescent="0.25">
      <c r="A534" s="4"/>
      <c r="B534" s="4"/>
      <c r="C534" s="4"/>
      <c r="D534" s="4"/>
      <c r="E534" s="46"/>
      <c r="F534" s="46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4"/>
    </row>
    <row r="535" spans="1:31" s="5" customFormat="1" ht="15" x14ac:dyDescent="0.25">
      <c r="A535" s="4"/>
      <c r="B535" s="4"/>
      <c r="C535" s="4"/>
      <c r="D535" s="4"/>
      <c r="E535" s="46"/>
      <c r="F535" s="46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4"/>
    </row>
    <row r="536" spans="1:31" s="5" customFormat="1" ht="15" x14ac:dyDescent="0.25">
      <c r="A536" s="4"/>
      <c r="B536" s="4"/>
      <c r="C536" s="4"/>
      <c r="D536" s="4"/>
      <c r="E536" s="46"/>
      <c r="F536" s="46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4"/>
    </row>
    <row r="537" spans="1:31" s="5" customFormat="1" ht="15" x14ac:dyDescent="0.25">
      <c r="A537" s="4"/>
      <c r="B537" s="4"/>
      <c r="C537" s="4"/>
      <c r="D537" s="4"/>
      <c r="E537" s="46"/>
      <c r="F537" s="46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4"/>
    </row>
    <row r="538" spans="1:31" s="5" customFormat="1" ht="15" x14ac:dyDescent="0.25">
      <c r="A538" s="4"/>
      <c r="B538" s="4"/>
      <c r="C538" s="4"/>
      <c r="D538" s="4"/>
      <c r="E538" s="46"/>
      <c r="F538" s="46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4"/>
    </row>
    <row r="539" spans="1:31" s="5" customFormat="1" ht="15" x14ac:dyDescent="0.25">
      <c r="A539" s="4"/>
      <c r="B539" s="4"/>
      <c r="C539" s="4"/>
      <c r="D539" s="4"/>
      <c r="E539" s="46"/>
      <c r="F539" s="46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4"/>
    </row>
    <row r="540" spans="1:31" s="5" customFormat="1" ht="15" x14ac:dyDescent="0.25">
      <c r="A540" s="4"/>
      <c r="B540" s="4"/>
      <c r="C540" s="4"/>
      <c r="D540" s="4"/>
      <c r="E540" s="46"/>
      <c r="F540" s="46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4"/>
    </row>
    <row r="541" spans="1:31" s="5" customFormat="1" ht="15" x14ac:dyDescent="0.25">
      <c r="A541" s="4"/>
      <c r="B541" s="4"/>
      <c r="C541" s="4"/>
      <c r="D541" s="4"/>
      <c r="E541" s="46"/>
      <c r="F541" s="46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4"/>
    </row>
    <row r="542" spans="1:31" s="5" customFormat="1" ht="15" x14ac:dyDescent="0.25">
      <c r="A542" s="4"/>
      <c r="B542" s="4"/>
      <c r="C542" s="4"/>
      <c r="D542" s="4"/>
      <c r="E542" s="46"/>
      <c r="F542" s="46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4"/>
    </row>
    <row r="543" spans="1:31" s="5" customFormat="1" ht="15" x14ac:dyDescent="0.25">
      <c r="A543" s="4"/>
      <c r="B543" s="4"/>
      <c r="C543" s="4"/>
      <c r="D543" s="4"/>
      <c r="E543" s="46"/>
      <c r="F543" s="46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4"/>
    </row>
    <row r="544" spans="1:31" s="5" customFormat="1" ht="15" x14ac:dyDescent="0.25">
      <c r="A544" s="4"/>
      <c r="B544" s="4"/>
      <c r="C544" s="4"/>
      <c r="D544" s="4"/>
      <c r="E544" s="46"/>
      <c r="F544" s="46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4"/>
    </row>
    <row r="545" spans="1:31" s="5" customFormat="1" ht="15" x14ac:dyDescent="0.25">
      <c r="A545" s="4"/>
      <c r="B545" s="4"/>
      <c r="C545" s="4"/>
      <c r="D545" s="4"/>
      <c r="E545" s="46"/>
      <c r="F545" s="46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4"/>
    </row>
    <row r="546" spans="1:31" s="5" customFormat="1" ht="15" x14ac:dyDescent="0.25">
      <c r="A546" s="4"/>
      <c r="B546" s="4"/>
      <c r="C546" s="4"/>
      <c r="D546" s="4"/>
      <c r="E546" s="46"/>
      <c r="F546" s="46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4"/>
    </row>
    <row r="547" spans="1:31" s="5" customFormat="1" ht="15" x14ac:dyDescent="0.25">
      <c r="A547" s="4"/>
      <c r="B547" s="4"/>
      <c r="C547" s="4"/>
      <c r="D547" s="4"/>
      <c r="E547" s="46"/>
      <c r="F547" s="46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4"/>
    </row>
    <row r="548" spans="1:31" s="5" customFormat="1" ht="15" x14ac:dyDescent="0.25">
      <c r="A548" s="4"/>
      <c r="B548" s="4"/>
      <c r="C548" s="4"/>
      <c r="D548" s="4"/>
      <c r="E548" s="46"/>
      <c r="F548" s="46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4"/>
    </row>
    <row r="549" spans="1:31" s="5" customFormat="1" ht="15" x14ac:dyDescent="0.25">
      <c r="A549" s="4"/>
      <c r="B549" s="4"/>
      <c r="C549" s="4"/>
      <c r="D549" s="4"/>
      <c r="E549" s="46"/>
      <c r="F549" s="46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4"/>
    </row>
    <row r="550" spans="1:31" s="5" customFormat="1" ht="15" x14ac:dyDescent="0.25">
      <c r="A550" s="4"/>
      <c r="B550" s="4"/>
      <c r="C550" s="4"/>
      <c r="D550" s="4"/>
      <c r="E550" s="46"/>
      <c r="F550" s="46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4"/>
    </row>
    <row r="551" spans="1:31" s="5" customFormat="1" ht="15" x14ac:dyDescent="0.25">
      <c r="A551" s="4"/>
      <c r="B551" s="4"/>
      <c r="C551" s="4"/>
      <c r="D551" s="4"/>
      <c r="E551" s="46"/>
      <c r="F551" s="46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4"/>
    </row>
    <row r="552" spans="1:31" s="5" customFormat="1" ht="15" x14ac:dyDescent="0.25">
      <c r="A552" s="4"/>
      <c r="B552" s="4"/>
      <c r="C552" s="4"/>
      <c r="D552" s="4"/>
      <c r="E552" s="46"/>
      <c r="F552" s="46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4"/>
    </row>
    <row r="553" spans="1:31" s="5" customFormat="1" ht="15" x14ac:dyDescent="0.25">
      <c r="A553" s="4"/>
      <c r="B553" s="4"/>
      <c r="C553" s="4"/>
      <c r="D553" s="4"/>
      <c r="E553" s="46"/>
      <c r="F553" s="46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4"/>
    </row>
    <row r="554" spans="1:31" s="5" customFormat="1" ht="15" x14ac:dyDescent="0.25">
      <c r="A554" s="4"/>
      <c r="B554" s="4"/>
      <c r="C554" s="4"/>
      <c r="D554" s="4"/>
      <c r="E554" s="46"/>
      <c r="F554" s="46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4"/>
    </row>
    <row r="555" spans="1:31" s="5" customFormat="1" ht="15" x14ac:dyDescent="0.25">
      <c r="A555" s="4"/>
      <c r="B555" s="4"/>
      <c r="C555" s="4"/>
      <c r="D555" s="4"/>
      <c r="E555" s="46"/>
      <c r="F555" s="46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4"/>
    </row>
    <row r="556" spans="1:31" s="5" customFormat="1" ht="15" x14ac:dyDescent="0.25">
      <c r="A556" s="4"/>
      <c r="B556" s="4"/>
      <c r="C556" s="4"/>
      <c r="D556" s="4"/>
      <c r="E556" s="46"/>
      <c r="F556" s="46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4"/>
    </row>
    <row r="557" spans="1:31" s="5" customFormat="1" ht="15" x14ac:dyDescent="0.25">
      <c r="A557" s="4"/>
      <c r="B557" s="4"/>
      <c r="C557" s="4"/>
      <c r="D557" s="4"/>
      <c r="E557" s="46"/>
      <c r="F557" s="46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4"/>
    </row>
    <row r="558" spans="1:31" s="5" customFormat="1" ht="15" x14ac:dyDescent="0.25">
      <c r="A558" s="4"/>
      <c r="B558" s="4"/>
      <c r="C558" s="4"/>
      <c r="D558" s="4"/>
      <c r="E558" s="46"/>
      <c r="F558" s="46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4"/>
    </row>
    <row r="559" spans="1:31" s="5" customFormat="1" ht="15" x14ac:dyDescent="0.25">
      <c r="A559" s="4"/>
      <c r="B559" s="4"/>
      <c r="C559" s="4"/>
      <c r="D559" s="4"/>
      <c r="E559" s="46"/>
      <c r="F559" s="46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4"/>
    </row>
    <row r="560" spans="1:31" s="5" customFormat="1" ht="15" x14ac:dyDescent="0.25">
      <c r="A560" s="4"/>
      <c r="B560" s="4"/>
      <c r="C560" s="4"/>
      <c r="D560" s="4"/>
      <c r="E560" s="46"/>
      <c r="F560" s="46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4"/>
    </row>
    <row r="561" spans="1:31" s="5" customFormat="1" ht="15" x14ac:dyDescent="0.25">
      <c r="A561" s="4"/>
      <c r="B561" s="4"/>
      <c r="C561" s="4"/>
      <c r="D561" s="4"/>
      <c r="E561" s="46"/>
      <c r="F561" s="46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4"/>
    </row>
    <row r="562" spans="1:31" s="5" customFormat="1" ht="15" x14ac:dyDescent="0.25">
      <c r="A562" s="4"/>
      <c r="B562" s="4"/>
      <c r="C562" s="4"/>
      <c r="D562" s="4"/>
      <c r="E562" s="46"/>
      <c r="F562" s="46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4"/>
    </row>
    <row r="563" spans="1:31" s="5" customFormat="1" ht="15" x14ac:dyDescent="0.25">
      <c r="A563" s="4"/>
      <c r="B563" s="4"/>
      <c r="C563" s="4"/>
      <c r="D563" s="4"/>
      <c r="E563" s="46"/>
      <c r="F563" s="46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4"/>
    </row>
    <row r="564" spans="1:31" s="5" customFormat="1" x14ac:dyDescent="0.3">
      <c r="A564" s="4"/>
      <c r="B564" s="4"/>
      <c r="C564" s="4"/>
      <c r="D564" s="4"/>
      <c r="E564" s="46"/>
      <c r="F564" s="46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1"/>
      <c r="X564" s="1"/>
      <c r="Y564" s="1"/>
      <c r="Z564" s="1"/>
      <c r="AA564" s="1"/>
      <c r="AB564" s="1"/>
      <c r="AC564" s="1"/>
      <c r="AD564" s="1"/>
      <c r="AE564" s="4"/>
    </row>
    <row r="565" spans="1:31" s="5" customFormat="1" x14ac:dyDescent="0.3">
      <c r="A565" s="4"/>
      <c r="B565" s="4"/>
      <c r="C565" s="4"/>
      <c r="D565" s="4"/>
      <c r="E565" s="46"/>
      <c r="F565" s="46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1"/>
      <c r="X565" s="1"/>
      <c r="Y565" s="1"/>
      <c r="Z565" s="1"/>
      <c r="AA565" s="1"/>
      <c r="AB565" s="1"/>
      <c r="AC565" s="1"/>
      <c r="AD565" s="1"/>
      <c r="AE565" s="4"/>
    </row>
    <row r="566" spans="1:31" s="5" customFormat="1" x14ac:dyDescent="0.3">
      <c r="A566" s="4"/>
      <c r="B566" s="4"/>
      <c r="C566" s="4"/>
      <c r="D566" s="4"/>
      <c r="E566" s="46"/>
      <c r="F566" s="46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1"/>
      <c r="X566" s="1"/>
      <c r="Y566" s="1"/>
      <c r="Z566" s="1"/>
      <c r="AA566" s="1"/>
      <c r="AB566" s="1"/>
      <c r="AC566" s="1"/>
      <c r="AD566" s="1"/>
      <c r="AE566" s="4"/>
    </row>
    <row r="567" spans="1:31" s="5" customFormat="1" x14ac:dyDescent="0.3">
      <c r="A567" s="4"/>
      <c r="B567" s="4"/>
      <c r="C567" s="4"/>
      <c r="D567" s="4"/>
      <c r="E567" s="46"/>
      <c r="F567" s="46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1"/>
      <c r="X567" s="1"/>
      <c r="Y567" s="1"/>
      <c r="Z567" s="1"/>
      <c r="AA567" s="1"/>
      <c r="AB567" s="1"/>
      <c r="AC567" s="1"/>
      <c r="AD567" s="1"/>
      <c r="AE567" s="4"/>
    </row>
    <row r="568" spans="1:31" s="5" customFormat="1" x14ac:dyDescent="0.3">
      <c r="A568" s="2"/>
      <c r="B568" s="2"/>
      <c r="C568" s="2"/>
      <c r="D568" s="2"/>
      <c r="E568" s="2"/>
      <c r="F568" s="2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1"/>
      <c r="X568" s="1"/>
      <c r="Y568" s="1"/>
      <c r="Z568" s="1"/>
      <c r="AA568" s="1"/>
      <c r="AB568" s="1"/>
      <c r="AC568" s="1"/>
      <c r="AD568" s="1"/>
      <c r="AE568" s="2"/>
    </row>
    <row r="569" spans="1:31" s="5" customFormat="1" x14ac:dyDescent="0.3">
      <c r="A569" s="2"/>
      <c r="B569" s="2"/>
      <c r="C569" s="2"/>
      <c r="D569" s="2"/>
      <c r="E569" s="2"/>
      <c r="F569" s="2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1"/>
      <c r="X569" s="1"/>
      <c r="Y569" s="1"/>
      <c r="Z569" s="1"/>
      <c r="AA569" s="1"/>
      <c r="AB569" s="1"/>
      <c r="AC569" s="1"/>
      <c r="AD569" s="1"/>
      <c r="AE569" s="2"/>
    </row>
    <row r="570" spans="1:31" s="5" customFormat="1" x14ac:dyDescent="0.3">
      <c r="A570" s="2"/>
      <c r="B570" s="2"/>
      <c r="C570" s="2"/>
      <c r="D570" s="2"/>
      <c r="E570" s="2"/>
      <c r="F570" s="2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1"/>
      <c r="X570" s="1"/>
      <c r="Y570" s="1"/>
      <c r="Z570" s="1"/>
      <c r="AA570" s="1"/>
      <c r="AB570" s="1"/>
      <c r="AC570" s="1"/>
      <c r="AD570" s="1"/>
      <c r="AE570" s="2"/>
    </row>
    <row r="571" spans="1:31" x14ac:dyDescent="0.3">
      <c r="A571" s="2"/>
      <c r="B571" s="2"/>
      <c r="C571" s="2"/>
      <c r="D571" s="2"/>
      <c r="E571" s="2"/>
      <c r="F571" s="2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AE571" s="2"/>
    </row>
    <row r="572" spans="1:31" x14ac:dyDescent="0.3">
      <c r="A572" s="2"/>
      <c r="B572" s="2"/>
      <c r="C572" s="2"/>
      <c r="D572" s="2"/>
      <c r="E572" s="2"/>
      <c r="F572" s="2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AE572" s="2"/>
    </row>
  </sheetData>
  <sortState xmlns:xlrd2="http://schemas.microsoft.com/office/spreadsheetml/2017/richdata2" ref="B7:AM17">
    <sortCondition descending="1" ref="AK7:AK17"/>
  </sortState>
  <mergeCells count="25">
    <mergeCell ref="F5:F6"/>
    <mergeCell ref="AK5:AK6"/>
    <mergeCell ref="AL5:AL6"/>
    <mergeCell ref="O5:O6"/>
    <mergeCell ref="AH5:AH6"/>
    <mergeCell ref="AG5:AG6"/>
    <mergeCell ref="AI5:AI6"/>
    <mergeCell ref="AJ5:AJ6"/>
    <mergeCell ref="J5:M5"/>
    <mergeCell ref="A1:AI1"/>
    <mergeCell ref="A5:A6"/>
    <mergeCell ref="B5:B6"/>
    <mergeCell ref="C5:C6"/>
    <mergeCell ref="D5:D6"/>
    <mergeCell ref="G5:G6"/>
    <mergeCell ref="H5:H6"/>
    <mergeCell ref="I5:I6"/>
    <mergeCell ref="A2:AM2"/>
    <mergeCell ref="A3:AM3"/>
    <mergeCell ref="N5:N6"/>
    <mergeCell ref="P5:P6"/>
    <mergeCell ref="Q5:Q6"/>
    <mergeCell ref="R5:AF5"/>
    <mergeCell ref="AM5:AM6"/>
    <mergeCell ref="E5:E6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555"/>
  <sheetViews>
    <sheetView tabSelected="1" topLeftCell="A13" zoomScale="90" zoomScaleNormal="90" workbookViewId="0">
      <selection activeCell="A20" sqref="A20"/>
    </sheetView>
  </sheetViews>
  <sheetFormatPr defaultColWidth="9.140625" defaultRowHeight="18.75" x14ac:dyDescent="0.3"/>
  <cols>
    <col min="1" max="1" width="5.42578125" style="1" customWidth="1"/>
    <col min="2" max="2" width="15.42578125" style="1" customWidth="1"/>
    <col min="3" max="3" width="13.5703125" style="1" customWidth="1"/>
    <col min="4" max="6" width="15.7109375" style="1" customWidth="1"/>
    <col min="7" max="7" width="40.85546875" style="1" customWidth="1"/>
    <col min="8" max="8" width="9.7109375" style="1" customWidth="1"/>
    <col min="9" max="9" width="14" style="1" customWidth="1"/>
    <col min="10" max="10" width="8" style="1" customWidth="1"/>
    <col min="11" max="11" width="8.140625" style="1" customWidth="1"/>
    <col min="12" max="12" width="7.42578125" style="1" customWidth="1"/>
    <col min="13" max="13" width="7.5703125" style="1" customWidth="1"/>
    <col min="14" max="15" width="11.28515625" style="1" customWidth="1"/>
    <col min="16" max="16" width="12.7109375" style="1" customWidth="1"/>
    <col min="17" max="17" width="11" style="1" customWidth="1"/>
    <col min="18" max="18" width="6.5703125" style="1" customWidth="1"/>
    <col min="19" max="19" width="6.28515625" style="1" customWidth="1"/>
    <col min="20" max="20" width="6.42578125" style="1" customWidth="1"/>
    <col min="21" max="21" width="6" style="1" customWidth="1"/>
    <col min="22" max="26" width="9.140625" style="1" hidden="1" customWidth="1"/>
    <col min="27" max="28" width="6.140625" style="1" customWidth="1"/>
    <col min="29" max="30" width="7.140625" style="1" customWidth="1"/>
    <col min="31" max="31" width="7" style="1" customWidth="1"/>
    <col min="32" max="32" width="6.42578125" style="1" customWidth="1"/>
    <col min="33" max="33" width="11.7109375" style="15" customWidth="1"/>
    <col min="34" max="34" width="11.7109375" style="29" customWidth="1"/>
    <col min="35" max="35" width="14.85546875" style="1" customWidth="1"/>
    <col min="36" max="37" width="9.140625" style="1"/>
    <col min="38" max="38" width="13" style="1" customWidth="1"/>
    <col min="39" max="39" width="40.140625" style="1" customWidth="1"/>
    <col min="40" max="16384" width="9.140625" style="1"/>
  </cols>
  <sheetData>
    <row r="1" spans="1:39" s="5" customFormat="1" ht="15" x14ac:dyDescent="0.25">
      <c r="A1" s="67" t="s">
        <v>10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AG1" s="8"/>
      <c r="AH1" s="18"/>
    </row>
    <row r="2" spans="1:39" s="5" customFormat="1" ht="26.25" x14ac:dyDescent="0.25">
      <c r="A2" s="69" t="s">
        <v>76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</row>
    <row r="3" spans="1:39" s="5" customFormat="1" ht="26.25" x14ac:dyDescent="0.25">
      <c r="A3" s="70" t="s">
        <v>13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</row>
    <row r="4" spans="1:39" s="5" customFormat="1" ht="1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0"/>
      <c r="P4" s="10"/>
      <c r="Q4" s="10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10"/>
      <c r="AL4" s="12"/>
      <c r="AM4" s="10"/>
    </row>
    <row r="5" spans="1:39" s="5" customFormat="1" ht="15" x14ac:dyDescent="0.25">
      <c r="A5" s="72" t="s">
        <v>5</v>
      </c>
      <c r="B5" s="64" t="s">
        <v>0</v>
      </c>
      <c r="C5" s="72" t="s">
        <v>1</v>
      </c>
      <c r="D5" s="64" t="s">
        <v>2</v>
      </c>
      <c r="E5" s="60" t="s">
        <v>210</v>
      </c>
      <c r="F5" s="60" t="s">
        <v>209</v>
      </c>
      <c r="G5" s="64" t="s">
        <v>9</v>
      </c>
      <c r="H5" s="64" t="s">
        <v>3</v>
      </c>
      <c r="I5" s="64" t="s">
        <v>4</v>
      </c>
      <c r="J5" s="62" t="s">
        <v>11</v>
      </c>
      <c r="K5" s="63"/>
      <c r="L5" s="63"/>
      <c r="M5" s="73"/>
      <c r="N5" s="60" t="s">
        <v>183</v>
      </c>
      <c r="O5" s="60" t="s">
        <v>191</v>
      </c>
      <c r="P5" s="60" t="s">
        <v>74</v>
      </c>
      <c r="Q5" s="60" t="s">
        <v>189</v>
      </c>
      <c r="R5" s="62" t="s">
        <v>12</v>
      </c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 t="s">
        <v>190</v>
      </c>
      <c r="AH5" s="60" t="s">
        <v>188</v>
      </c>
      <c r="AI5" s="60" t="s">
        <v>75</v>
      </c>
      <c r="AJ5" s="60" t="s">
        <v>186</v>
      </c>
      <c r="AK5" s="65" t="s">
        <v>6</v>
      </c>
      <c r="AL5" s="65" t="s">
        <v>7</v>
      </c>
      <c r="AM5" s="60" t="s">
        <v>8</v>
      </c>
    </row>
    <row r="6" spans="1:39" s="5" customFormat="1" ht="75" customHeight="1" x14ac:dyDescent="0.25">
      <c r="A6" s="65"/>
      <c r="B6" s="65"/>
      <c r="C6" s="65"/>
      <c r="D6" s="65"/>
      <c r="E6" s="61"/>
      <c r="F6" s="61"/>
      <c r="G6" s="65"/>
      <c r="H6" s="65"/>
      <c r="I6" s="65"/>
      <c r="J6" s="21">
        <v>1</v>
      </c>
      <c r="K6" s="21">
        <v>2</v>
      </c>
      <c r="L6" s="21">
        <v>3</v>
      </c>
      <c r="M6" s="21">
        <v>4</v>
      </c>
      <c r="N6" s="66"/>
      <c r="O6" s="61"/>
      <c r="P6" s="66"/>
      <c r="Q6" s="66"/>
      <c r="R6" s="22">
        <v>1</v>
      </c>
      <c r="S6" s="22">
        <v>2</v>
      </c>
      <c r="T6" s="22">
        <v>3</v>
      </c>
      <c r="U6" s="22">
        <v>4</v>
      </c>
      <c r="V6" s="22">
        <v>5</v>
      </c>
      <c r="W6" s="22">
        <v>6</v>
      </c>
      <c r="X6" s="22">
        <v>7</v>
      </c>
      <c r="Y6" s="22">
        <v>8</v>
      </c>
      <c r="Z6" s="22">
        <v>9</v>
      </c>
      <c r="AA6" s="16">
        <v>5</v>
      </c>
      <c r="AB6" s="16">
        <v>6</v>
      </c>
      <c r="AC6" s="16">
        <v>7</v>
      </c>
      <c r="AD6" s="16">
        <v>8</v>
      </c>
      <c r="AE6" s="16">
        <v>9</v>
      </c>
      <c r="AF6" s="16">
        <v>10</v>
      </c>
      <c r="AG6" s="60"/>
      <c r="AH6" s="61"/>
      <c r="AI6" s="66"/>
      <c r="AJ6" s="66"/>
      <c r="AK6" s="71"/>
      <c r="AL6" s="71"/>
      <c r="AM6" s="66"/>
    </row>
    <row r="7" spans="1:39" s="5" customFormat="1" ht="75" x14ac:dyDescent="0.25">
      <c r="A7" s="16">
        <v>1</v>
      </c>
      <c r="B7" s="35" t="s">
        <v>132</v>
      </c>
      <c r="C7" s="35" t="s">
        <v>133</v>
      </c>
      <c r="D7" s="35" t="s">
        <v>134</v>
      </c>
      <c r="E7" s="51">
        <v>38209</v>
      </c>
      <c r="F7" s="35" t="s">
        <v>211</v>
      </c>
      <c r="G7" s="25" t="s">
        <v>39</v>
      </c>
      <c r="H7" s="16">
        <v>11</v>
      </c>
      <c r="I7" s="16">
        <v>11</v>
      </c>
      <c r="J7" s="16">
        <v>4</v>
      </c>
      <c r="K7" s="16">
        <v>2</v>
      </c>
      <c r="L7" s="16">
        <v>3</v>
      </c>
      <c r="M7" s="16">
        <v>3</v>
      </c>
      <c r="N7" s="16">
        <f t="shared" ref="N7:N33" si="0">SUM(J7:M7)</f>
        <v>12</v>
      </c>
      <c r="O7" s="38">
        <f t="shared" ref="O7:O33" si="1">(N7/12)*100</f>
        <v>100</v>
      </c>
      <c r="P7" s="16"/>
      <c r="Q7" s="16"/>
      <c r="R7" s="16">
        <v>5</v>
      </c>
      <c r="S7" s="16">
        <v>1</v>
      </c>
      <c r="T7" s="16">
        <v>3</v>
      </c>
      <c r="U7" s="16">
        <v>5</v>
      </c>
      <c r="V7" s="16"/>
      <c r="W7" s="16"/>
      <c r="X7" s="16"/>
      <c r="Y7" s="16"/>
      <c r="Z7" s="16"/>
      <c r="AA7" s="16">
        <v>6</v>
      </c>
      <c r="AB7" s="16">
        <v>2</v>
      </c>
      <c r="AC7" s="16">
        <v>4</v>
      </c>
      <c r="AD7" s="16">
        <v>2</v>
      </c>
      <c r="AE7" s="16">
        <v>7</v>
      </c>
      <c r="AF7" s="16">
        <v>7</v>
      </c>
      <c r="AG7" s="16">
        <f t="shared" ref="AG7:AG33" si="2">SUM(R7:AF7)</f>
        <v>42</v>
      </c>
      <c r="AH7" s="38">
        <f t="shared" ref="AH7:AH33" si="3">(AG7/59)*100</f>
        <v>71.186440677966104</v>
      </c>
      <c r="AI7" s="16"/>
      <c r="AJ7" s="16"/>
      <c r="AK7" s="59">
        <f t="shared" ref="AK7:AK28" si="4">O7+AH7</f>
        <v>171.18644067796612</v>
      </c>
      <c r="AL7" s="20" t="s">
        <v>218</v>
      </c>
      <c r="AM7" s="35" t="s">
        <v>172</v>
      </c>
    </row>
    <row r="8" spans="1:39" s="5" customFormat="1" ht="75" x14ac:dyDescent="0.25">
      <c r="A8" s="16">
        <v>2</v>
      </c>
      <c r="B8" s="35" t="s">
        <v>140</v>
      </c>
      <c r="C8" s="35" t="s">
        <v>141</v>
      </c>
      <c r="D8" s="35" t="s">
        <v>33</v>
      </c>
      <c r="E8" s="51">
        <v>38285</v>
      </c>
      <c r="F8" s="35" t="s">
        <v>211</v>
      </c>
      <c r="G8" s="25" t="s">
        <v>39</v>
      </c>
      <c r="H8" s="16">
        <v>11</v>
      </c>
      <c r="I8" s="16">
        <v>11</v>
      </c>
      <c r="J8" s="16">
        <v>2</v>
      </c>
      <c r="K8" s="16">
        <v>2</v>
      </c>
      <c r="L8" s="16">
        <v>3</v>
      </c>
      <c r="M8" s="16">
        <v>3</v>
      </c>
      <c r="N8" s="16">
        <f t="shared" si="0"/>
        <v>10</v>
      </c>
      <c r="O8" s="38">
        <f t="shared" si="1"/>
        <v>83.333333333333343</v>
      </c>
      <c r="P8" s="16"/>
      <c r="Q8" s="16"/>
      <c r="R8" s="16">
        <v>3</v>
      </c>
      <c r="S8" s="16">
        <v>0</v>
      </c>
      <c r="T8" s="16">
        <v>3</v>
      </c>
      <c r="U8" s="16">
        <v>4</v>
      </c>
      <c r="V8" s="16"/>
      <c r="W8" s="16"/>
      <c r="X8" s="16"/>
      <c r="Y8" s="16"/>
      <c r="Z8" s="16"/>
      <c r="AA8" s="16">
        <v>8</v>
      </c>
      <c r="AB8" s="16">
        <v>2</v>
      </c>
      <c r="AC8" s="16">
        <v>5</v>
      </c>
      <c r="AD8" s="16">
        <v>3</v>
      </c>
      <c r="AE8" s="16">
        <v>7</v>
      </c>
      <c r="AF8" s="16">
        <v>5</v>
      </c>
      <c r="AG8" s="16">
        <f t="shared" si="2"/>
        <v>40</v>
      </c>
      <c r="AH8" s="38">
        <f t="shared" si="3"/>
        <v>67.796610169491515</v>
      </c>
      <c r="AI8" s="16"/>
      <c r="AJ8" s="16"/>
      <c r="AK8" s="59">
        <f t="shared" si="4"/>
        <v>151.12994350282486</v>
      </c>
      <c r="AL8" s="20" t="s">
        <v>218</v>
      </c>
      <c r="AM8" s="35" t="s">
        <v>172</v>
      </c>
    </row>
    <row r="9" spans="1:39" s="5" customFormat="1" ht="75" x14ac:dyDescent="0.25">
      <c r="A9" s="16">
        <v>3</v>
      </c>
      <c r="B9" s="35" t="s">
        <v>167</v>
      </c>
      <c r="C9" s="35" t="s">
        <v>32</v>
      </c>
      <c r="D9" s="35" t="s">
        <v>65</v>
      </c>
      <c r="E9" s="51">
        <v>37973</v>
      </c>
      <c r="F9" s="35" t="s">
        <v>211</v>
      </c>
      <c r="G9" s="36" t="s">
        <v>205</v>
      </c>
      <c r="H9" s="16">
        <v>11</v>
      </c>
      <c r="I9" s="16">
        <v>11</v>
      </c>
      <c r="J9" s="16">
        <v>3</v>
      </c>
      <c r="K9" s="16">
        <v>2</v>
      </c>
      <c r="L9" s="16">
        <v>3</v>
      </c>
      <c r="M9" s="16">
        <v>2</v>
      </c>
      <c r="N9" s="16">
        <f t="shared" si="0"/>
        <v>10</v>
      </c>
      <c r="O9" s="38">
        <f t="shared" si="1"/>
        <v>83.333333333333343</v>
      </c>
      <c r="P9" s="16"/>
      <c r="Q9" s="16"/>
      <c r="R9" s="16">
        <v>3</v>
      </c>
      <c r="S9" s="20">
        <v>0</v>
      </c>
      <c r="T9" s="20">
        <v>2</v>
      </c>
      <c r="U9" s="20">
        <v>4</v>
      </c>
      <c r="V9" s="20"/>
      <c r="W9" s="20"/>
      <c r="X9" s="20"/>
      <c r="Y9" s="20"/>
      <c r="Z9" s="20"/>
      <c r="AA9" s="20">
        <v>6</v>
      </c>
      <c r="AB9" s="20">
        <v>2</v>
      </c>
      <c r="AC9" s="20">
        <v>4</v>
      </c>
      <c r="AD9" s="20">
        <v>2</v>
      </c>
      <c r="AE9" s="20">
        <v>5</v>
      </c>
      <c r="AF9" s="20">
        <v>3</v>
      </c>
      <c r="AG9" s="16">
        <f t="shared" si="2"/>
        <v>31</v>
      </c>
      <c r="AH9" s="38">
        <f t="shared" si="3"/>
        <v>52.542372881355938</v>
      </c>
      <c r="AI9" s="20"/>
      <c r="AJ9" s="20"/>
      <c r="AK9" s="59">
        <f t="shared" si="4"/>
        <v>135.87570621468927</v>
      </c>
      <c r="AL9" s="20" t="s">
        <v>216</v>
      </c>
      <c r="AM9" s="35" t="s">
        <v>215</v>
      </c>
    </row>
    <row r="10" spans="1:39" s="5" customFormat="1" ht="45" x14ac:dyDescent="0.25">
      <c r="A10" s="16">
        <v>4</v>
      </c>
      <c r="B10" s="32" t="s">
        <v>155</v>
      </c>
      <c r="C10" s="32" t="s">
        <v>56</v>
      </c>
      <c r="D10" s="32" t="s">
        <v>41</v>
      </c>
      <c r="E10" s="48">
        <v>37893</v>
      </c>
      <c r="F10" s="32" t="s">
        <v>211</v>
      </c>
      <c r="G10" s="23" t="s">
        <v>197</v>
      </c>
      <c r="H10" s="16">
        <v>11</v>
      </c>
      <c r="I10" s="16">
        <v>11</v>
      </c>
      <c r="J10" s="16">
        <v>3</v>
      </c>
      <c r="K10" s="16">
        <v>2</v>
      </c>
      <c r="L10" s="16">
        <v>2</v>
      </c>
      <c r="M10" s="16">
        <v>3</v>
      </c>
      <c r="N10" s="16">
        <f t="shared" si="0"/>
        <v>10</v>
      </c>
      <c r="O10" s="38">
        <f t="shared" si="1"/>
        <v>83.333333333333343</v>
      </c>
      <c r="P10" s="16"/>
      <c r="Q10" s="16"/>
      <c r="R10" s="16">
        <v>3</v>
      </c>
      <c r="S10" s="16">
        <v>0</v>
      </c>
      <c r="T10" s="16">
        <v>3</v>
      </c>
      <c r="U10" s="16">
        <v>6</v>
      </c>
      <c r="V10" s="16"/>
      <c r="W10" s="16"/>
      <c r="X10" s="16"/>
      <c r="Y10" s="16"/>
      <c r="Z10" s="16"/>
      <c r="AA10" s="16">
        <v>5</v>
      </c>
      <c r="AB10" s="16">
        <v>2</v>
      </c>
      <c r="AC10" s="16">
        <v>3</v>
      </c>
      <c r="AD10" s="16">
        <v>2</v>
      </c>
      <c r="AE10" s="16">
        <v>4</v>
      </c>
      <c r="AF10" s="16">
        <v>3</v>
      </c>
      <c r="AG10" s="16">
        <f t="shared" si="2"/>
        <v>31</v>
      </c>
      <c r="AH10" s="38">
        <f t="shared" si="3"/>
        <v>52.542372881355938</v>
      </c>
      <c r="AI10" s="16"/>
      <c r="AJ10" s="16"/>
      <c r="AK10" s="59">
        <f t="shared" si="4"/>
        <v>135.87570621468927</v>
      </c>
      <c r="AL10" s="20" t="s">
        <v>216</v>
      </c>
      <c r="AM10" s="32" t="s">
        <v>177</v>
      </c>
    </row>
    <row r="11" spans="1:39" s="5" customFormat="1" ht="60" x14ac:dyDescent="0.25">
      <c r="A11" s="16">
        <v>5</v>
      </c>
      <c r="B11" s="32" t="s">
        <v>153</v>
      </c>
      <c r="C11" s="32" t="s">
        <v>68</v>
      </c>
      <c r="D11" s="32" t="s">
        <v>154</v>
      </c>
      <c r="E11" s="48">
        <v>38059</v>
      </c>
      <c r="F11" s="32" t="s">
        <v>211</v>
      </c>
      <c r="G11" s="26" t="s">
        <v>16</v>
      </c>
      <c r="H11" s="16">
        <v>11</v>
      </c>
      <c r="I11" s="16">
        <v>11</v>
      </c>
      <c r="J11" s="16">
        <v>3</v>
      </c>
      <c r="K11" s="16">
        <v>1</v>
      </c>
      <c r="L11" s="16">
        <v>1</v>
      </c>
      <c r="M11" s="16">
        <v>3</v>
      </c>
      <c r="N11" s="16">
        <f t="shared" si="0"/>
        <v>8</v>
      </c>
      <c r="O11" s="38">
        <f t="shared" si="1"/>
        <v>66.666666666666657</v>
      </c>
      <c r="P11" s="16"/>
      <c r="Q11" s="16"/>
      <c r="R11" s="16">
        <v>2</v>
      </c>
      <c r="S11" s="16">
        <v>0</v>
      </c>
      <c r="T11" s="16">
        <v>3</v>
      </c>
      <c r="U11" s="16">
        <v>6</v>
      </c>
      <c r="V11" s="16"/>
      <c r="W11" s="16"/>
      <c r="X11" s="16"/>
      <c r="Y11" s="16"/>
      <c r="Z11" s="16"/>
      <c r="AA11" s="16">
        <v>6</v>
      </c>
      <c r="AB11" s="16">
        <v>2</v>
      </c>
      <c r="AC11" s="16">
        <v>5</v>
      </c>
      <c r="AD11" s="16">
        <v>1</v>
      </c>
      <c r="AE11" s="16">
        <v>9</v>
      </c>
      <c r="AF11" s="16">
        <v>5</v>
      </c>
      <c r="AG11" s="16">
        <f t="shared" si="2"/>
        <v>39</v>
      </c>
      <c r="AH11" s="38">
        <f t="shared" si="3"/>
        <v>66.101694915254242</v>
      </c>
      <c r="AI11" s="16"/>
      <c r="AJ11" s="16"/>
      <c r="AK11" s="59">
        <f t="shared" si="4"/>
        <v>132.76836158192089</v>
      </c>
      <c r="AL11" s="20" t="s">
        <v>216</v>
      </c>
      <c r="AM11" s="32" t="s">
        <v>130</v>
      </c>
    </row>
    <row r="12" spans="1:39" s="5" customFormat="1" ht="60" x14ac:dyDescent="0.25">
      <c r="A12" s="16">
        <v>6</v>
      </c>
      <c r="B12" s="32" t="s">
        <v>164</v>
      </c>
      <c r="C12" s="32" t="s">
        <v>20</v>
      </c>
      <c r="D12" s="32" t="s">
        <v>18</v>
      </c>
      <c r="E12" s="48">
        <v>38010</v>
      </c>
      <c r="F12" s="32" t="s">
        <v>211</v>
      </c>
      <c r="G12" s="24" t="s">
        <v>73</v>
      </c>
      <c r="H12" s="16">
        <v>11</v>
      </c>
      <c r="I12" s="16">
        <v>11</v>
      </c>
      <c r="J12" s="16">
        <v>2</v>
      </c>
      <c r="K12" s="16">
        <v>1</v>
      </c>
      <c r="L12" s="16">
        <v>2</v>
      </c>
      <c r="M12" s="16">
        <v>3</v>
      </c>
      <c r="N12" s="16">
        <f t="shared" si="0"/>
        <v>8</v>
      </c>
      <c r="O12" s="38">
        <f t="shared" si="1"/>
        <v>66.666666666666657</v>
      </c>
      <c r="P12" s="16"/>
      <c r="Q12" s="16"/>
      <c r="R12" s="16">
        <v>3</v>
      </c>
      <c r="S12" s="20">
        <v>0</v>
      </c>
      <c r="T12" s="20">
        <v>3</v>
      </c>
      <c r="U12" s="20">
        <v>6</v>
      </c>
      <c r="V12" s="20"/>
      <c r="W12" s="20"/>
      <c r="X12" s="20"/>
      <c r="Y12" s="20"/>
      <c r="Z12" s="20"/>
      <c r="AA12" s="20">
        <v>3</v>
      </c>
      <c r="AB12" s="20">
        <v>2</v>
      </c>
      <c r="AC12" s="20">
        <v>5</v>
      </c>
      <c r="AD12" s="20">
        <v>2</v>
      </c>
      <c r="AE12" s="20">
        <v>7</v>
      </c>
      <c r="AF12" s="20">
        <v>5</v>
      </c>
      <c r="AG12" s="16">
        <f t="shared" si="2"/>
        <v>36</v>
      </c>
      <c r="AH12" s="38">
        <f t="shared" si="3"/>
        <v>61.016949152542374</v>
      </c>
      <c r="AI12" s="20"/>
      <c r="AJ12" s="20"/>
      <c r="AK12" s="59">
        <f t="shared" si="4"/>
        <v>127.68361581920902</v>
      </c>
      <c r="AL12" s="20" t="s">
        <v>216</v>
      </c>
      <c r="AM12" s="32" t="s">
        <v>63</v>
      </c>
    </row>
    <row r="13" spans="1:39" s="5" customFormat="1" ht="60" x14ac:dyDescent="0.25">
      <c r="A13" s="16">
        <v>7</v>
      </c>
      <c r="B13" s="32" t="s">
        <v>168</v>
      </c>
      <c r="C13" s="32" t="s">
        <v>87</v>
      </c>
      <c r="D13" s="32" t="s">
        <v>51</v>
      </c>
      <c r="E13" s="48">
        <v>38135</v>
      </c>
      <c r="F13" s="32" t="s">
        <v>212</v>
      </c>
      <c r="G13" s="19" t="s">
        <v>66</v>
      </c>
      <c r="H13" s="16">
        <v>11</v>
      </c>
      <c r="I13" s="16">
        <v>11</v>
      </c>
      <c r="J13" s="16">
        <v>3</v>
      </c>
      <c r="K13" s="16">
        <v>1</v>
      </c>
      <c r="L13" s="16">
        <v>1</v>
      </c>
      <c r="M13" s="16">
        <v>3</v>
      </c>
      <c r="N13" s="16">
        <f t="shared" si="0"/>
        <v>8</v>
      </c>
      <c r="O13" s="38">
        <f t="shared" si="1"/>
        <v>66.666666666666657</v>
      </c>
      <c r="P13" s="16"/>
      <c r="Q13" s="16"/>
      <c r="R13" s="16">
        <v>3</v>
      </c>
      <c r="S13" s="20">
        <v>0</v>
      </c>
      <c r="T13" s="20">
        <v>0</v>
      </c>
      <c r="U13" s="20">
        <v>6</v>
      </c>
      <c r="V13" s="20"/>
      <c r="W13" s="20"/>
      <c r="X13" s="20"/>
      <c r="Y13" s="20"/>
      <c r="Z13" s="20"/>
      <c r="AA13" s="20">
        <v>3</v>
      </c>
      <c r="AB13" s="20">
        <v>2</v>
      </c>
      <c r="AC13" s="20">
        <v>4</v>
      </c>
      <c r="AD13" s="20">
        <v>2</v>
      </c>
      <c r="AE13" s="20">
        <v>9</v>
      </c>
      <c r="AF13" s="20">
        <v>3</v>
      </c>
      <c r="AG13" s="16">
        <f t="shared" si="2"/>
        <v>32</v>
      </c>
      <c r="AH13" s="38">
        <f t="shared" si="3"/>
        <v>54.237288135593218</v>
      </c>
      <c r="AI13" s="20"/>
      <c r="AJ13" s="20"/>
      <c r="AK13" s="59">
        <f t="shared" si="4"/>
        <v>120.90395480225988</v>
      </c>
      <c r="AL13" s="20" t="s">
        <v>216</v>
      </c>
      <c r="AM13" s="32" t="s">
        <v>72</v>
      </c>
    </row>
    <row r="14" spans="1:39" s="5" customFormat="1" ht="75" x14ac:dyDescent="0.25">
      <c r="A14" s="16">
        <v>8</v>
      </c>
      <c r="B14" s="40" t="s">
        <v>58</v>
      </c>
      <c r="C14" s="40" t="s">
        <v>59</v>
      </c>
      <c r="D14" s="40" t="s">
        <v>60</v>
      </c>
      <c r="E14" s="55">
        <v>37720</v>
      </c>
      <c r="F14" s="40" t="s">
        <v>211</v>
      </c>
      <c r="G14" s="25" t="s">
        <v>61</v>
      </c>
      <c r="H14" s="16">
        <v>11</v>
      </c>
      <c r="I14" s="16">
        <v>11</v>
      </c>
      <c r="J14" s="16">
        <v>2</v>
      </c>
      <c r="K14" s="16">
        <v>1</v>
      </c>
      <c r="L14" s="16">
        <v>1</v>
      </c>
      <c r="M14" s="16">
        <v>2</v>
      </c>
      <c r="N14" s="16">
        <f t="shared" si="0"/>
        <v>6</v>
      </c>
      <c r="O14" s="38">
        <f t="shared" si="1"/>
        <v>50</v>
      </c>
      <c r="P14" s="16"/>
      <c r="Q14" s="16"/>
      <c r="R14" s="16">
        <v>3</v>
      </c>
      <c r="S14" s="20">
        <v>0</v>
      </c>
      <c r="T14" s="20">
        <v>2</v>
      </c>
      <c r="U14" s="20">
        <v>3</v>
      </c>
      <c r="V14" s="20"/>
      <c r="W14" s="20"/>
      <c r="X14" s="20"/>
      <c r="Y14" s="20"/>
      <c r="Z14" s="20"/>
      <c r="AA14" s="20">
        <v>6</v>
      </c>
      <c r="AB14" s="20">
        <v>2</v>
      </c>
      <c r="AC14" s="20">
        <v>5</v>
      </c>
      <c r="AD14" s="20">
        <v>3</v>
      </c>
      <c r="AE14" s="20">
        <v>9</v>
      </c>
      <c r="AF14" s="20">
        <v>5</v>
      </c>
      <c r="AG14" s="16">
        <f t="shared" si="2"/>
        <v>38</v>
      </c>
      <c r="AH14" s="38">
        <f t="shared" si="3"/>
        <v>64.406779661016941</v>
      </c>
      <c r="AI14" s="20"/>
      <c r="AJ14" s="20"/>
      <c r="AK14" s="59">
        <f t="shared" si="4"/>
        <v>114.40677966101694</v>
      </c>
      <c r="AL14" s="20" t="s">
        <v>216</v>
      </c>
      <c r="AM14" s="41" t="s">
        <v>181</v>
      </c>
    </row>
    <row r="15" spans="1:39" s="5" customFormat="1" ht="60" x14ac:dyDescent="0.25">
      <c r="A15" s="16">
        <v>9</v>
      </c>
      <c r="B15" s="32" t="s">
        <v>55</v>
      </c>
      <c r="C15" s="32" t="s">
        <v>56</v>
      </c>
      <c r="D15" s="32" t="s">
        <v>57</v>
      </c>
      <c r="E15" s="48">
        <v>37925</v>
      </c>
      <c r="F15" s="32" t="s">
        <v>211</v>
      </c>
      <c r="G15" s="25" t="s">
        <v>19</v>
      </c>
      <c r="H15" s="16">
        <v>11</v>
      </c>
      <c r="I15" s="16">
        <v>11</v>
      </c>
      <c r="J15" s="16">
        <v>2</v>
      </c>
      <c r="K15" s="16">
        <v>1</v>
      </c>
      <c r="L15" s="16">
        <v>1</v>
      </c>
      <c r="M15" s="16">
        <v>2</v>
      </c>
      <c r="N15" s="16">
        <f t="shared" si="0"/>
        <v>6</v>
      </c>
      <c r="O15" s="38">
        <f t="shared" si="1"/>
        <v>50</v>
      </c>
      <c r="P15" s="16"/>
      <c r="Q15" s="16"/>
      <c r="R15" s="16">
        <v>3</v>
      </c>
      <c r="S15" s="20">
        <v>0</v>
      </c>
      <c r="T15" s="20">
        <v>1</v>
      </c>
      <c r="U15" s="20">
        <v>2</v>
      </c>
      <c r="V15" s="20"/>
      <c r="W15" s="20"/>
      <c r="X15" s="20"/>
      <c r="Y15" s="20"/>
      <c r="Z15" s="20"/>
      <c r="AA15" s="20">
        <v>10</v>
      </c>
      <c r="AB15" s="20">
        <v>2</v>
      </c>
      <c r="AC15" s="20">
        <v>5</v>
      </c>
      <c r="AD15" s="20">
        <v>3</v>
      </c>
      <c r="AE15" s="20">
        <v>8</v>
      </c>
      <c r="AF15" s="20">
        <v>3</v>
      </c>
      <c r="AG15" s="16">
        <f t="shared" si="2"/>
        <v>37</v>
      </c>
      <c r="AH15" s="38">
        <f t="shared" si="3"/>
        <v>62.711864406779661</v>
      </c>
      <c r="AI15" s="20"/>
      <c r="AJ15" s="20"/>
      <c r="AK15" s="59">
        <f t="shared" si="4"/>
        <v>112.71186440677965</v>
      </c>
      <c r="AL15" s="20" t="s">
        <v>216</v>
      </c>
      <c r="AM15" s="32" t="s">
        <v>62</v>
      </c>
    </row>
    <row r="16" spans="1:39" s="5" customFormat="1" ht="105" x14ac:dyDescent="0.25">
      <c r="A16" s="16">
        <v>10</v>
      </c>
      <c r="B16" s="35" t="s">
        <v>166</v>
      </c>
      <c r="C16" s="35" t="s">
        <v>32</v>
      </c>
      <c r="D16" s="35" t="s">
        <v>60</v>
      </c>
      <c r="E16" s="51">
        <v>38064</v>
      </c>
      <c r="F16" s="35" t="s">
        <v>211</v>
      </c>
      <c r="G16" s="25" t="s">
        <v>27</v>
      </c>
      <c r="H16" s="16">
        <v>11</v>
      </c>
      <c r="I16" s="16">
        <v>11</v>
      </c>
      <c r="J16" s="16">
        <v>2</v>
      </c>
      <c r="K16" s="16">
        <v>1</v>
      </c>
      <c r="L16" s="16">
        <v>1</v>
      </c>
      <c r="M16" s="16">
        <v>1</v>
      </c>
      <c r="N16" s="16">
        <f t="shared" si="0"/>
        <v>5</v>
      </c>
      <c r="O16" s="38">
        <f t="shared" si="1"/>
        <v>41.666666666666671</v>
      </c>
      <c r="P16" s="16"/>
      <c r="Q16" s="16"/>
      <c r="R16" s="16">
        <v>2</v>
      </c>
      <c r="S16" s="20">
        <v>0</v>
      </c>
      <c r="T16" s="20">
        <v>3</v>
      </c>
      <c r="U16" s="20">
        <v>6</v>
      </c>
      <c r="V16" s="20"/>
      <c r="W16" s="20"/>
      <c r="X16" s="20"/>
      <c r="Y16" s="20"/>
      <c r="Z16" s="20"/>
      <c r="AA16" s="20">
        <v>6</v>
      </c>
      <c r="AB16" s="20">
        <v>2</v>
      </c>
      <c r="AC16" s="20">
        <v>3</v>
      </c>
      <c r="AD16" s="20">
        <v>3</v>
      </c>
      <c r="AE16" s="20">
        <v>8</v>
      </c>
      <c r="AF16" s="20">
        <v>6</v>
      </c>
      <c r="AG16" s="16">
        <f t="shared" si="2"/>
        <v>39</v>
      </c>
      <c r="AH16" s="38">
        <f t="shared" si="3"/>
        <v>66.101694915254242</v>
      </c>
      <c r="AI16" s="20"/>
      <c r="AJ16" s="20"/>
      <c r="AK16" s="59">
        <f t="shared" si="4"/>
        <v>107.76836158192091</v>
      </c>
      <c r="AL16" s="20" t="s">
        <v>216</v>
      </c>
      <c r="AM16" s="35" t="s">
        <v>28</v>
      </c>
    </row>
    <row r="17" spans="1:39" s="5" customFormat="1" ht="60" x14ac:dyDescent="0.25">
      <c r="A17" s="16">
        <v>11</v>
      </c>
      <c r="B17" s="32" t="s">
        <v>163</v>
      </c>
      <c r="C17" s="32" t="s">
        <v>17</v>
      </c>
      <c r="D17" s="32" t="s">
        <v>67</v>
      </c>
      <c r="E17" s="48">
        <v>38374</v>
      </c>
      <c r="F17" s="32" t="s">
        <v>211</v>
      </c>
      <c r="G17" s="25" t="s">
        <v>19</v>
      </c>
      <c r="H17" s="16">
        <v>11</v>
      </c>
      <c r="I17" s="16">
        <v>11</v>
      </c>
      <c r="J17" s="16">
        <v>2</v>
      </c>
      <c r="K17" s="16">
        <v>2</v>
      </c>
      <c r="L17" s="16">
        <v>0</v>
      </c>
      <c r="M17" s="16">
        <v>3</v>
      </c>
      <c r="N17" s="16">
        <f t="shared" si="0"/>
        <v>7</v>
      </c>
      <c r="O17" s="38">
        <f t="shared" si="1"/>
        <v>58.333333333333336</v>
      </c>
      <c r="P17" s="16"/>
      <c r="Q17" s="16"/>
      <c r="R17" s="16">
        <v>2</v>
      </c>
      <c r="S17" s="20">
        <v>1</v>
      </c>
      <c r="T17" s="20">
        <v>3</v>
      </c>
      <c r="U17" s="20">
        <v>5</v>
      </c>
      <c r="V17" s="20"/>
      <c r="W17" s="20"/>
      <c r="X17" s="20"/>
      <c r="Y17" s="20"/>
      <c r="Z17" s="20"/>
      <c r="AA17" s="20">
        <v>2</v>
      </c>
      <c r="AB17" s="20">
        <v>1</v>
      </c>
      <c r="AC17" s="20">
        <v>3</v>
      </c>
      <c r="AD17" s="20">
        <v>2</v>
      </c>
      <c r="AE17" s="20">
        <v>8</v>
      </c>
      <c r="AF17" s="20">
        <v>2</v>
      </c>
      <c r="AG17" s="16">
        <f t="shared" si="2"/>
        <v>29</v>
      </c>
      <c r="AH17" s="38">
        <f t="shared" si="3"/>
        <v>49.152542372881356</v>
      </c>
      <c r="AI17" s="20"/>
      <c r="AJ17" s="20"/>
      <c r="AK17" s="59">
        <f t="shared" si="4"/>
        <v>107.4858757062147</v>
      </c>
      <c r="AL17" s="20" t="s">
        <v>216</v>
      </c>
      <c r="AM17" s="32" t="s">
        <v>62</v>
      </c>
    </row>
    <row r="18" spans="1:39" s="5" customFormat="1" ht="60" x14ac:dyDescent="0.25">
      <c r="A18" s="16">
        <v>12</v>
      </c>
      <c r="B18" s="32" t="s">
        <v>159</v>
      </c>
      <c r="C18" s="32" t="s">
        <v>160</v>
      </c>
      <c r="D18" s="32" t="s">
        <v>89</v>
      </c>
      <c r="E18" s="48">
        <v>37938</v>
      </c>
      <c r="F18" s="32" t="s">
        <v>211</v>
      </c>
      <c r="G18" s="19" t="s">
        <v>66</v>
      </c>
      <c r="H18" s="16">
        <v>11</v>
      </c>
      <c r="I18" s="16">
        <v>11</v>
      </c>
      <c r="J18" s="16">
        <v>2</v>
      </c>
      <c r="K18" s="16">
        <v>1</v>
      </c>
      <c r="L18" s="16">
        <v>2</v>
      </c>
      <c r="M18" s="16">
        <v>1</v>
      </c>
      <c r="N18" s="16">
        <f t="shared" si="0"/>
        <v>6</v>
      </c>
      <c r="O18" s="38">
        <f t="shared" si="1"/>
        <v>50</v>
      </c>
      <c r="P18" s="16"/>
      <c r="Q18" s="16"/>
      <c r="R18" s="16">
        <v>1</v>
      </c>
      <c r="S18" s="20">
        <v>0</v>
      </c>
      <c r="T18" s="20">
        <v>1</v>
      </c>
      <c r="U18" s="20">
        <v>5</v>
      </c>
      <c r="V18" s="20"/>
      <c r="W18" s="20"/>
      <c r="X18" s="20"/>
      <c r="Y18" s="20"/>
      <c r="Z18" s="20"/>
      <c r="AA18" s="20">
        <v>4</v>
      </c>
      <c r="AB18" s="20">
        <v>2</v>
      </c>
      <c r="AC18" s="20">
        <v>5</v>
      </c>
      <c r="AD18" s="20">
        <v>3</v>
      </c>
      <c r="AE18" s="20">
        <v>7</v>
      </c>
      <c r="AF18" s="20">
        <v>4</v>
      </c>
      <c r="AG18" s="16">
        <f t="shared" si="2"/>
        <v>32</v>
      </c>
      <c r="AH18" s="38">
        <f t="shared" si="3"/>
        <v>54.237288135593218</v>
      </c>
      <c r="AI18" s="20"/>
      <c r="AJ18" s="20"/>
      <c r="AK18" s="59">
        <f t="shared" si="4"/>
        <v>104.23728813559322</v>
      </c>
      <c r="AL18" s="20" t="s">
        <v>216</v>
      </c>
      <c r="AM18" s="32" t="s">
        <v>72</v>
      </c>
    </row>
    <row r="19" spans="1:39" s="5" customFormat="1" ht="60" x14ac:dyDescent="0.25">
      <c r="A19" s="16">
        <v>13</v>
      </c>
      <c r="B19" s="35" t="s">
        <v>156</v>
      </c>
      <c r="C19" s="35" t="s">
        <v>17</v>
      </c>
      <c r="D19" s="35" t="s">
        <v>33</v>
      </c>
      <c r="E19" s="51">
        <v>37946</v>
      </c>
      <c r="F19" s="35" t="s">
        <v>211</v>
      </c>
      <c r="G19" s="36" t="s">
        <v>203</v>
      </c>
      <c r="H19" s="16">
        <v>11</v>
      </c>
      <c r="I19" s="16">
        <v>11</v>
      </c>
      <c r="J19" s="16">
        <v>2</v>
      </c>
      <c r="K19" s="16">
        <v>2</v>
      </c>
      <c r="L19" s="16">
        <v>0</v>
      </c>
      <c r="M19" s="16">
        <v>3</v>
      </c>
      <c r="N19" s="16">
        <f t="shared" si="0"/>
        <v>7</v>
      </c>
      <c r="O19" s="38">
        <f t="shared" si="1"/>
        <v>58.333333333333336</v>
      </c>
      <c r="P19" s="16"/>
      <c r="Q19" s="16"/>
      <c r="R19" s="16">
        <v>1</v>
      </c>
      <c r="S19" s="20">
        <v>0</v>
      </c>
      <c r="T19" s="20">
        <v>2</v>
      </c>
      <c r="U19" s="20">
        <v>6</v>
      </c>
      <c r="V19" s="20"/>
      <c r="W19" s="20"/>
      <c r="X19" s="20"/>
      <c r="Y19" s="20"/>
      <c r="Z19" s="20"/>
      <c r="AA19" s="20">
        <v>3</v>
      </c>
      <c r="AB19" s="20">
        <v>2</v>
      </c>
      <c r="AC19" s="20">
        <v>2</v>
      </c>
      <c r="AD19" s="20">
        <v>2</v>
      </c>
      <c r="AE19" s="20">
        <v>8</v>
      </c>
      <c r="AF19" s="20">
        <v>1</v>
      </c>
      <c r="AG19" s="16">
        <f t="shared" si="2"/>
        <v>27</v>
      </c>
      <c r="AH19" s="38">
        <f t="shared" si="3"/>
        <v>45.762711864406782</v>
      </c>
      <c r="AI19" s="20"/>
      <c r="AJ19" s="20"/>
      <c r="AK19" s="59">
        <f t="shared" si="4"/>
        <v>104.09604519774012</v>
      </c>
      <c r="AL19" s="20" t="s">
        <v>216</v>
      </c>
      <c r="AM19" s="35" t="s">
        <v>176</v>
      </c>
    </row>
    <row r="20" spans="1:39" s="5" customFormat="1" ht="60" x14ac:dyDescent="0.25">
      <c r="A20" s="16">
        <v>14</v>
      </c>
      <c r="B20" s="32" t="s">
        <v>52</v>
      </c>
      <c r="C20" s="32" t="s">
        <v>53</v>
      </c>
      <c r="D20" s="32" t="s">
        <v>18</v>
      </c>
      <c r="E20" s="48">
        <v>38099</v>
      </c>
      <c r="F20" s="32" t="s">
        <v>211</v>
      </c>
      <c r="G20" s="24" t="s">
        <v>73</v>
      </c>
      <c r="H20" s="16">
        <v>11</v>
      </c>
      <c r="I20" s="16">
        <v>11</v>
      </c>
      <c r="J20" s="16">
        <v>1</v>
      </c>
      <c r="K20" s="16">
        <v>0</v>
      </c>
      <c r="L20" s="16">
        <v>1</v>
      </c>
      <c r="M20" s="16">
        <v>2</v>
      </c>
      <c r="N20" s="16">
        <f t="shared" si="0"/>
        <v>4</v>
      </c>
      <c r="O20" s="38">
        <f t="shared" si="1"/>
        <v>33.333333333333329</v>
      </c>
      <c r="P20" s="16">
        <v>1</v>
      </c>
      <c r="Q20" s="38">
        <f>(N20+P20)/12*100</f>
        <v>41.666666666666671</v>
      </c>
      <c r="R20" s="16">
        <v>3</v>
      </c>
      <c r="S20" s="16">
        <v>0</v>
      </c>
      <c r="T20" s="16">
        <v>3</v>
      </c>
      <c r="U20" s="16">
        <v>2</v>
      </c>
      <c r="V20" s="16"/>
      <c r="W20" s="16"/>
      <c r="X20" s="16"/>
      <c r="Y20" s="16"/>
      <c r="Z20" s="16"/>
      <c r="AA20" s="16">
        <v>9</v>
      </c>
      <c r="AB20" s="16">
        <v>2</v>
      </c>
      <c r="AC20" s="16">
        <v>4</v>
      </c>
      <c r="AD20" s="16">
        <v>2</v>
      </c>
      <c r="AE20" s="16">
        <v>6</v>
      </c>
      <c r="AF20" s="16">
        <v>4</v>
      </c>
      <c r="AG20" s="16">
        <f t="shared" si="2"/>
        <v>35</v>
      </c>
      <c r="AH20" s="38">
        <f t="shared" si="3"/>
        <v>59.322033898305079</v>
      </c>
      <c r="AI20" s="16">
        <v>1</v>
      </c>
      <c r="AJ20" s="38">
        <f>(AG20+AI20)/59*100</f>
        <v>61.016949152542374</v>
      </c>
      <c r="AK20" s="59">
        <f>Q20+AJ20</f>
        <v>102.68361581920905</v>
      </c>
      <c r="AL20" s="20" t="s">
        <v>216</v>
      </c>
      <c r="AM20" s="32" t="s">
        <v>63</v>
      </c>
    </row>
    <row r="21" spans="1:39" s="5" customFormat="1" ht="75" x14ac:dyDescent="0.25">
      <c r="A21" s="16">
        <v>15</v>
      </c>
      <c r="B21" s="32" t="s">
        <v>136</v>
      </c>
      <c r="C21" s="32" t="s">
        <v>137</v>
      </c>
      <c r="D21" s="32" t="s">
        <v>60</v>
      </c>
      <c r="E21" s="48">
        <v>37923</v>
      </c>
      <c r="F21" s="32" t="s">
        <v>211</v>
      </c>
      <c r="G21" s="23" t="s">
        <v>201</v>
      </c>
      <c r="H21" s="16">
        <v>11</v>
      </c>
      <c r="I21" s="16">
        <v>11</v>
      </c>
      <c r="J21" s="16">
        <v>0</v>
      </c>
      <c r="K21" s="16">
        <v>2</v>
      </c>
      <c r="L21" s="16">
        <v>1</v>
      </c>
      <c r="M21" s="16">
        <v>1</v>
      </c>
      <c r="N21" s="16">
        <f t="shared" si="0"/>
        <v>4</v>
      </c>
      <c r="O21" s="38">
        <f t="shared" si="1"/>
        <v>33.333333333333329</v>
      </c>
      <c r="P21" s="16"/>
      <c r="Q21" s="16"/>
      <c r="R21" s="16">
        <v>3</v>
      </c>
      <c r="S21" s="16">
        <v>0</v>
      </c>
      <c r="T21" s="16">
        <v>3</v>
      </c>
      <c r="U21" s="16">
        <v>8</v>
      </c>
      <c r="V21" s="16"/>
      <c r="W21" s="16"/>
      <c r="X21" s="16"/>
      <c r="Y21" s="16"/>
      <c r="Z21" s="16"/>
      <c r="AA21" s="16">
        <v>6</v>
      </c>
      <c r="AB21" s="16">
        <v>2</v>
      </c>
      <c r="AC21" s="16">
        <v>5</v>
      </c>
      <c r="AD21" s="16">
        <v>3</v>
      </c>
      <c r="AE21" s="16">
        <v>5</v>
      </c>
      <c r="AF21" s="16">
        <v>3</v>
      </c>
      <c r="AG21" s="16">
        <f t="shared" si="2"/>
        <v>38</v>
      </c>
      <c r="AH21" s="38">
        <f t="shared" si="3"/>
        <v>64.406779661016941</v>
      </c>
      <c r="AI21" s="16"/>
      <c r="AJ21" s="16"/>
      <c r="AK21" s="59">
        <f t="shared" si="4"/>
        <v>97.74011299435027</v>
      </c>
      <c r="AL21" s="20" t="s">
        <v>217</v>
      </c>
      <c r="AM21" s="32" t="s">
        <v>174</v>
      </c>
    </row>
    <row r="22" spans="1:39" s="5" customFormat="1" ht="60" x14ac:dyDescent="0.25">
      <c r="A22" s="16">
        <v>16</v>
      </c>
      <c r="B22" s="35" t="s">
        <v>48</v>
      </c>
      <c r="C22" s="35" t="s">
        <v>47</v>
      </c>
      <c r="D22" s="35" t="s">
        <v>49</v>
      </c>
      <c r="E22" s="51">
        <v>37847</v>
      </c>
      <c r="F22" s="35" t="s">
        <v>211</v>
      </c>
      <c r="G22" s="25" t="s">
        <v>45</v>
      </c>
      <c r="H22" s="16">
        <v>11</v>
      </c>
      <c r="I22" s="16">
        <v>11</v>
      </c>
      <c r="J22" s="16">
        <v>0</v>
      </c>
      <c r="K22" s="16">
        <v>1</v>
      </c>
      <c r="L22" s="16">
        <v>1</v>
      </c>
      <c r="M22" s="16">
        <v>1</v>
      </c>
      <c r="N22" s="16">
        <f t="shared" si="0"/>
        <v>3</v>
      </c>
      <c r="O22" s="38">
        <f t="shared" si="1"/>
        <v>25</v>
      </c>
      <c r="P22" s="16">
        <v>1</v>
      </c>
      <c r="Q22" s="38">
        <f>(N22+P22)/12*100</f>
        <v>33.333333333333329</v>
      </c>
      <c r="R22" s="16">
        <v>3</v>
      </c>
      <c r="S22" s="16">
        <v>1</v>
      </c>
      <c r="T22" s="16">
        <v>2</v>
      </c>
      <c r="U22" s="16">
        <v>9</v>
      </c>
      <c r="V22" s="16"/>
      <c r="W22" s="16"/>
      <c r="X22" s="16"/>
      <c r="Y22" s="16"/>
      <c r="Z22" s="16"/>
      <c r="AA22" s="16">
        <v>6</v>
      </c>
      <c r="AB22" s="16">
        <v>2</v>
      </c>
      <c r="AC22" s="16">
        <v>5</v>
      </c>
      <c r="AD22" s="16">
        <v>3</v>
      </c>
      <c r="AE22" s="16">
        <v>3</v>
      </c>
      <c r="AF22" s="16">
        <v>4</v>
      </c>
      <c r="AG22" s="16">
        <f t="shared" si="2"/>
        <v>38</v>
      </c>
      <c r="AH22" s="38">
        <f t="shared" si="3"/>
        <v>64.406779661016941</v>
      </c>
      <c r="AI22" s="16"/>
      <c r="AJ22" s="16"/>
      <c r="AK22" s="59">
        <f>Q22+AH22</f>
        <v>97.74011299435027</v>
      </c>
      <c r="AL22" s="20" t="s">
        <v>217</v>
      </c>
      <c r="AM22" s="35" t="s">
        <v>173</v>
      </c>
    </row>
    <row r="23" spans="1:39" s="5" customFormat="1" ht="60" x14ac:dyDescent="0.25">
      <c r="A23" s="16">
        <v>17</v>
      </c>
      <c r="B23" s="35" t="s">
        <v>144</v>
      </c>
      <c r="C23" s="35" t="s">
        <v>145</v>
      </c>
      <c r="D23" s="35" t="s">
        <v>146</v>
      </c>
      <c r="E23" s="51">
        <v>38216</v>
      </c>
      <c r="F23" s="35" t="s">
        <v>211</v>
      </c>
      <c r="G23" s="36" t="s">
        <v>203</v>
      </c>
      <c r="H23" s="16">
        <v>11</v>
      </c>
      <c r="I23" s="16">
        <v>11</v>
      </c>
      <c r="J23" s="16">
        <v>2</v>
      </c>
      <c r="K23" s="16">
        <v>1</v>
      </c>
      <c r="L23" s="16">
        <v>0</v>
      </c>
      <c r="M23" s="16">
        <v>2</v>
      </c>
      <c r="N23" s="16">
        <f t="shared" si="0"/>
        <v>5</v>
      </c>
      <c r="O23" s="38">
        <f t="shared" si="1"/>
        <v>41.666666666666671</v>
      </c>
      <c r="P23" s="16"/>
      <c r="Q23" s="16"/>
      <c r="R23" s="16">
        <v>3</v>
      </c>
      <c r="S23" s="16">
        <v>0</v>
      </c>
      <c r="T23" s="16">
        <v>3</v>
      </c>
      <c r="U23" s="16">
        <v>7</v>
      </c>
      <c r="V23" s="16"/>
      <c r="W23" s="16"/>
      <c r="X23" s="16"/>
      <c r="Y23" s="16"/>
      <c r="Z23" s="16"/>
      <c r="AA23" s="16">
        <v>3</v>
      </c>
      <c r="AB23" s="16">
        <v>2</v>
      </c>
      <c r="AC23" s="16">
        <v>4</v>
      </c>
      <c r="AD23" s="16">
        <v>2</v>
      </c>
      <c r="AE23" s="16">
        <v>5</v>
      </c>
      <c r="AF23" s="16">
        <v>2</v>
      </c>
      <c r="AG23" s="16">
        <f t="shared" si="2"/>
        <v>31</v>
      </c>
      <c r="AH23" s="38">
        <f t="shared" si="3"/>
        <v>52.542372881355938</v>
      </c>
      <c r="AI23" s="16"/>
      <c r="AJ23" s="16"/>
      <c r="AK23" s="59">
        <f t="shared" si="4"/>
        <v>94.209039548022616</v>
      </c>
      <c r="AL23" s="20" t="s">
        <v>217</v>
      </c>
      <c r="AM23" s="35" t="s">
        <v>176</v>
      </c>
    </row>
    <row r="24" spans="1:39" s="5" customFormat="1" ht="75" x14ac:dyDescent="0.25">
      <c r="A24" s="16">
        <v>18</v>
      </c>
      <c r="B24" s="32" t="s">
        <v>142</v>
      </c>
      <c r="C24" s="32" t="s">
        <v>143</v>
      </c>
      <c r="D24" s="32" t="s">
        <v>54</v>
      </c>
      <c r="E24" s="48">
        <v>37988</v>
      </c>
      <c r="F24" s="32" t="s">
        <v>211</v>
      </c>
      <c r="G24" s="23" t="s">
        <v>204</v>
      </c>
      <c r="H24" s="16">
        <v>11</v>
      </c>
      <c r="I24" s="16">
        <v>11</v>
      </c>
      <c r="J24" s="16">
        <v>2</v>
      </c>
      <c r="K24" s="16">
        <v>1</v>
      </c>
      <c r="L24" s="16">
        <v>0</v>
      </c>
      <c r="M24" s="16">
        <v>1</v>
      </c>
      <c r="N24" s="16">
        <f t="shared" si="0"/>
        <v>4</v>
      </c>
      <c r="O24" s="38">
        <f t="shared" si="1"/>
        <v>33.333333333333329</v>
      </c>
      <c r="P24" s="16"/>
      <c r="Q24" s="16"/>
      <c r="R24" s="16">
        <v>3</v>
      </c>
      <c r="S24" s="16">
        <v>0</v>
      </c>
      <c r="T24" s="16">
        <v>0</v>
      </c>
      <c r="U24" s="16">
        <v>3</v>
      </c>
      <c r="V24" s="16"/>
      <c r="W24" s="16"/>
      <c r="X24" s="16"/>
      <c r="Y24" s="16"/>
      <c r="Z24" s="16"/>
      <c r="AA24" s="16">
        <v>6</v>
      </c>
      <c r="AB24" s="16">
        <v>2</v>
      </c>
      <c r="AC24" s="16">
        <v>5</v>
      </c>
      <c r="AD24" s="16">
        <v>2</v>
      </c>
      <c r="AE24" s="16">
        <v>8</v>
      </c>
      <c r="AF24" s="16">
        <v>4</v>
      </c>
      <c r="AG24" s="16">
        <f t="shared" si="2"/>
        <v>33</v>
      </c>
      <c r="AH24" s="38">
        <f t="shared" si="3"/>
        <v>55.932203389830505</v>
      </c>
      <c r="AI24" s="16"/>
      <c r="AJ24" s="16"/>
      <c r="AK24" s="59">
        <f t="shared" si="4"/>
        <v>89.265536723163834</v>
      </c>
      <c r="AL24" s="20" t="s">
        <v>217</v>
      </c>
      <c r="AM24" s="32" t="s">
        <v>175</v>
      </c>
    </row>
    <row r="25" spans="1:39" s="5" customFormat="1" ht="75" x14ac:dyDescent="0.25">
      <c r="A25" s="16">
        <v>19</v>
      </c>
      <c r="B25" s="32" t="s">
        <v>169</v>
      </c>
      <c r="C25" s="32" t="s">
        <v>170</v>
      </c>
      <c r="D25" s="32" t="s">
        <v>171</v>
      </c>
      <c r="E25" s="56">
        <v>44223</v>
      </c>
      <c r="F25" s="32">
        <v>2004</v>
      </c>
      <c r="G25" s="23" t="s">
        <v>206</v>
      </c>
      <c r="H25" s="16">
        <v>11</v>
      </c>
      <c r="I25" s="16">
        <v>11</v>
      </c>
      <c r="J25" s="16">
        <v>2</v>
      </c>
      <c r="K25" s="16">
        <v>1</v>
      </c>
      <c r="L25" s="16">
        <v>0</v>
      </c>
      <c r="M25" s="16">
        <v>2</v>
      </c>
      <c r="N25" s="16">
        <f t="shared" si="0"/>
        <v>5</v>
      </c>
      <c r="O25" s="38">
        <f t="shared" si="1"/>
        <v>41.666666666666671</v>
      </c>
      <c r="P25" s="16"/>
      <c r="Q25" s="16"/>
      <c r="R25" s="16">
        <v>3</v>
      </c>
      <c r="S25" s="20">
        <v>0</v>
      </c>
      <c r="T25" s="20">
        <v>3</v>
      </c>
      <c r="U25" s="20">
        <v>4</v>
      </c>
      <c r="V25" s="20"/>
      <c r="W25" s="20"/>
      <c r="X25" s="20"/>
      <c r="Y25" s="20"/>
      <c r="Z25" s="20"/>
      <c r="AA25" s="20">
        <v>2</v>
      </c>
      <c r="AB25" s="20">
        <v>2</v>
      </c>
      <c r="AC25" s="20">
        <v>2</v>
      </c>
      <c r="AD25" s="20">
        <v>1</v>
      </c>
      <c r="AE25" s="20">
        <v>8</v>
      </c>
      <c r="AF25" s="20">
        <v>3</v>
      </c>
      <c r="AG25" s="16">
        <f t="shared" si="2"/>
        <v>28</v>
      </c>
      <c r="AH25" s="38">
        <f t="shared" si="3"/>
        <v>47.457627118644069</v>
      </c>
      <c r="AI25" s="20"/>
      <c r="AJ25" s="20"/>
      <c r="AK25" s="59">
        <f t="shared" si="4"/>
        <v>89.124293785310741</v>
      </c>
      <c r="AL25" s="20" t="s">
        <v>217</v>
      </c>
      <c r="AM25" s="32" t="s">
        <v>180</v>
      </c>
    </row>
    <row r="26" spans="1:39" s="5" customFormat="1" ht="90" x14ac:dyDescent="0.25">
      <c r="A26" s="16">
        <v>20</v>
      </c>
      <c r="B26" s="32" t="s">
        <v>138</v>
      </c>
      <c r="C26" s="32" t="s">
        <v>139</v>
      </c>
      <c r="D26" s="32" t="s">
        <v>50</v>
      </c>
      <c r="E26" s="48">
        <v>38104</v>
      </c>
      <c r="F26" s="32" t="s">
        <v>211</v>
      </c>
      <c r="G26" s="25" t="s">
        <v>29</v>
      </c>
      <c r="H26" s="16">
        <v>11</v>
      </c>
      <c r="I26" s="16">
        <v>11</v>
      </c>
      <c r="J26" s="16">
        <v>3</v>
      </c>
      <c r="K26" s="16">
        <v>1</v>
      </c>
      <c r="L26" s="16">
        <v>0</v>
      </c>
      <c r="M26" s="16">
        <v>0</v>
      </c>
      <c r="N26" s="16">
        <f t="shared" si="0"/>
        <v>4</v>
      </c>
      <c r="O26" s="38">
        <f t="shared" si="1"/>
        <v>33.333333333333329</v>
      </c>
      <c r="P26" s="16"/>
      <c r="Q26" s="16"/>
      <c r="R26" s="16">
        <v>4</v>
      </c>
      <c r="S26" s="16">
        <v>0</v>
      </c>
      <c r="T26" s="16">
        <v>3</v>
      </c>
      <c r="U26" s="16">
        <v>1</v>
      </c>
      <c r="V26" s="16"/>
      <c r="W26" s="16"/>
      <c r="X26" s="16"/>
      <c r="Y26" s="16"/>
      <c r="Z26" s="16"/>
      <c r="AA26" s="16">
        <v>9</v>
      </c>
      <c r="AB26" s="16">
        <v>0</v>
      </c>
      <c r="AC26" s="16">
        <v>4</v>
      </c>
      <c r="AD26" s="16">
        <v>0</v>
      </c>
      <c r="AE26" s="16">
        <v>9</v>
      </c>
      <c r="AF26" s="16">
        <v>2</v>
      </c>
      <c r="AG26" s="16">
        <f t="shared" si="2"/>
        <v>32</v>
      </c>
      <c r="AH26" s="38">
        <f t="shared" si="3"/>
        <v>54.237288135593218</v>
      </c>
      <c r="AI26" s="16"/>
      <c r="AJ26" s="16"/>
      <c r="AK26" s="59">
        <f t="shared" si="4"/>
        <v>87.570621468926547</v>
      </c>
      <c r="AL26" s="20" t="s">
        <v>217</v>
      </c>
      <c r="AM26" s="32" t="s">
        <v>30</v>
      </c>
    </row>
    <row r="27" spans="1:39" s="5" customFormat="1" ht="75" x14ac:dyDescent="0.25">
      <c r="A27" s="16">
        <v>21</v>
      </c>
      <c r="B27" s="32" t="s">
        <v>157</v>
      </c>
      <c r="C27" s="32" t="s">
        <v>139</v>
      </c>
      <c r="D27" s="32" t="s">
        <v>158</v>
      </c>
      <c r="E27" s="48">
        <v>38042</v>
      </c>
      <c r="F27" s="32" t="s">
        <v>211</v>
      </c>
      <c r="G27" s="23" t="s">
        <v>201</v>
      </c>
      <c r="H27" s="16">
        <v>11</v>
      </c>
      <c r="I27" s="16">
        <v>11</v>
      </c>
      <c r="J27" s="16">
        <v>1</v>
      </c>
      <c r="K27" s="16">
        <v>1</v>
      </c>
      <c r="L27" s="16">
        <v>0</v>
      </c>
      <c r="M27" s="16">
        <v>1</v>
      </c>
      <c r="N27" s="16">
        <f t="shared" si="0"/>
        <v>3</v>
      </c>
      <c r="O27" s="38">
        <f t="shared" si="1"/>
        <v>25</v>
      </c>
      <c r="P27" s="16"/>
      <c r="Q27" s="16"/>
      <c r="R27" s="16">
        <v>3</v>
      </c>
      <c r="S27" s="20">
        <v>0</v>
      </c>
      <c r="T27" s="20">
        <v>3</v>
      </c>
      <c r="U27" s="20">
        <v>3</v>
      </c>
      <c r="V27" s="20"/>
      <c r="W27" s="20"/>
      <c r="X27" s="20"/>
      <c r="Y27" s="20"/>
      <c r="Z27" s="20"/>
      <c r="AA27" s="20">
        <v>5</v>
      </c>
      <c r="AB27" s="20">
        <v>2</v>
      </c>
      <c r="AC27" s="20">
        <v>5</v>
      </c>
      <c r="AD27" s="20">
        <v>0</v>
      </c>
      <c r="AE27" s="20">
        <v>9</v>
      </c>
      <c r="AF27" s="20">
        <v>5</v>
      </c>
      <c r="AG27" s="16">
        <f t="shared" si="2"/>
        <v>35</v>
      </c>
      <c r="AH27" s="38">
        <f t="shared" si="3"/>
        <v>59.322033898305079</v>
      </c>
      <c r="AI27" s="20"/>
      <c r="AJ27" s="20"/>
      <c r="AK27" s="59">
        <f t="shared" si="4"/>
        <v>84.322033898305079</v>
      </c>
      <c r="AL27" s="20" t="s">
        <v>217</v>
      </c>
      <c r="AM27" s="32" t="s">
        <v>178</v>
      </c>
    </row>
    <row r="28" spans="1:39" s="5" customFormat="1" ht="105" x14ac:dyDescent="0.25">
      <c r="A28" s="16">
        <v>22</v>
      </c>
      <c r="B28" s="32" t="s">
        <v>135</v>
      </c>
      <c r="C28" s="32" t="s">
        <v>95</v>
      </c>
      <c r="D28" s="32" t="s">
        <v>42</v>
      </c>
      <c r="E28" s="48">
        <v>38162</v>
      </c>
      <c r="F28" s="32" t="s">
        <v>211</v>
      </c>
      <c r="G28" s="25" t="s">
        <v>34</v>
      </c>
      <c r="H28" s="16">
        <v>11</v>
      </c>
      <c r="I28" s="16">
        <v>11</v>
      </c>
      <c r="J28" s="16">
        <v>0</v>
      </c>
      <c r="K28" s="16">
        <v>1</v>
      </c>
      <c r="L28" s="16">
        <v>1</v>
      </c>
      <c r="M28" s="16">
        <v>1</v>
      </c>
      <c r="N28" s="16">
        <f t="shared" si="0"/>
        <v>3</v>
      </c>
      <c r="O28" s="38">
        <f t="shared" si="1"/>
        <v>25</v>
      </c>
      <c r="P28" s="16"/>
      <c r="Q28" s="16"/>
      <c r="R28" s="16">
        <v>3</v>
      </c>
      <c r="S28" s="16">
        <v>0</v>
      </c>
      <c r="T28" s="16">
        <v>3</v>
      </c>
      <c r="U28" s="16">
        <v>3</v>
      </c>
      <c r="V28" s="16"/>
      <c r="W28" s="16"/>
      <c r="X28" s="16"/>
      <c r="Y28" s="16"/>
      <c r="Z28" s="16"/>
      <c r="AA28" s="16">
        <v>6</v>
      </c>
      <c r="AB28" s="16">
        <v>2</v>
      </c>
      <c r="AC28" s="16">
        <v>5</v>
      </c>
      <c r="AD28" s="16">
        <v>2</v>
      </c>
      <c r="AE28" s="16">
        <v>7</v>
      </c>
      <c r="AF28" s="16">
        <v>3</v>
      </c>
      <c r="AG28" s="16">
        <f t="shared" si="2"/>
        <v>34</v>
      </c>
      <c r="AH28" s="38">
        <f t="shared" si="3"/>
        <v>57.627118644067799</v>
      </c>
      <c r="AI28" s="16"/>
      <c r="AJ28" s="16"/>
      <c r="AK28" s="59">
        <f t="shared" si="4"/>
        <v>82.627118644067792</v>
      </c>
      <c r="AL28" s="20" t="s">
        <v>217</v>
      </c>
      <c r="AM28" s="32" t="s">
        <v>35</v>
      </c>
    </row>
    <row r="29" spans="1:39" s="5" customFormat="1" ht="90" x14ac:dyDescent="0.25">
      <c r="A29" s="16">
        <v>23</v>
      </c>
      <c r="B29" s="32" t="s">
        <v>152</v>
      </c>
      <c r="C29" s="32" t="s">
        <v>40</v>
      </c>
      <c r="D29" s="32" t="s">
        <v>21</v>
      </c>
      <c r="E29" s="48">
        <v>37997</v>
      </c>
      <c r="F29" s="32" t="s">
        <v>211</v>
      </c>
      <c r="G29" s="30" t="s">
        <v>199</v>
      </c>
      <c r="H29" s="16">
        <v>11</v>
      </c>
      <c r="I29" s="16">
        <v>11</v>
      </c>
      <c r="J29" s="16">
        <v>0</v>
      </c>
      <c r="K29" s="16">
        <v>1</v>
      </c>
      <c r="L29" s="16">
        <v>1</v>
      </c>
      <c r="M29" s="16">
        <v>1</v>
      </c>
      <c r="N29" s="16">
        <f t="shared" si="0"/>
        <v>3</v>
      </c>
      <c r="O29" s="38">
        <f t="shared" si="1"/>
        <v>25</v>
      </c>
      <c r="P29" s="16"/>
      <c r="Q29" s="16"/>
      <c r="R29" s="16">
        <v>3</v>
      </c>
      <c r="S29" s="16">
        <v>0</v>
      </c>
      <c r="T29" s="16">
        <v>1</v>
      </c>
      <c r="U29" s="16">
        <v>5</v>
      </c>
      <c r="V29" s="16"/>
      <c r="W29" s="16"/>
      <c r="X29" s="16"/>
      <c r="Y29" s="16"/>
      <c r="Z29" s="16"/>
      <c r="AA29" s="16">
        <v>4</v>
      </c>
      <c r="AB29" s="16">
        <v>2</v>
      </c>
      <c r="AC29" s="16">
        <v>5</v>
      </c>
      <c r="AD29" s="16">
        <v>1</v>
      </c>
      <c r="AE29" s="16">
        <v>6</v>
      </c>
      <c r="AF29" s="16">
        <v>2</v>
      </c>
      <c r="AG29" s="16">
        <f t="shared" si="2"/>
        <v>29</v>
      </c>
      <c r="AH29" s="38">
        <f t="shared" si="3"/>
        <v>49.152542372881356</v>
      </c>
      <c r="AI29" s="16"/>
      <c r="AJ29" s="16"/>
      <c r="AK29" s="59">
        <f t="shared" ref="AK29:AK33" si="5">O29+AH29</f>
        <v>74.152542372881356</v>
      </c>
      <c r="AL29" s="20" t="s">
        <v>217</v>
      </c>
      <c r="AM29" s="32" t="s">
        <v>114</v>
      </c>
    </row>
    <row r="30" spans="1:39" s="5" customFormat="1" ht="60" x14ac:dyDescent="0.25">
      <c r="A30" s="16">
        <v>24</v>
      </c>
      <c r="B30" s="35" t="s">
        <v>149</v>
      </c>
      <c r="C30" s="35" t="s">
        <v>150</v>
      </c>
      <c r="D30" s="35" t="s">
        <v>151</v>
      </c>
      <c r="E30" s="51">
        <v>38183</v>
      </c>
      <c r="F30" s="35" t="s">
        <v>211</v>
      </c>
      <c r="G30" s="19" t="s">
        <v>66</v>
      </c>
      <c r="H30" s="16">
        <v>11</v>
      </c>
      <c r="I30" s="16">
        <v>11</v>
      </c>
      <c r="J30" s="16">
        <v>0</v>
      </c>
      <c r="K30" s="16">
        <v>0</v>
      </c>
      <c r="L30" s="16">
        <v>0</v>
      </c>
      <c r="M30" s="16">
        <v>2</v>
      </c>
      <c r="N30" s="16">
        <f t="shared" si="0"/>
        <v>2</v>
      </c>
      <c r="O30" s="38">
        <f t="shared" si="1"/>
        <v>16.666666666666664</v>
      </c>
      <c r="P30" s="16"/>
      <c r="Q30" s="16"/>
      <c r="R30" s="16">
        <v>3</v>
      </c>
      <c r="S30" s="16">
        <v>0</v>
      </c>
      <c r="T30" s="16">
        <v>3</v>
      </c>
      <c r="U30" s="16">
        <v>5</v>
      </c>
      <c r="V30" s="16"/>
      <c r="W30" s="16"/>
      <c r="X30" s="16"/>
      <c r="Y30" s="16"/>
      <c r="Z30" s="16"/>
      <c r="AA30" s="16">
        <v>7</v>
      </c>
      <c r="AB30" s="16">
        <v>2</v>
      </c>
      <c r="AC30" s="16">
        <v>2</v>
      </c>
      <c r="AD30" s="16">
        <v>2</v>
      </c>
      <c r="AE30" s="16">
        <v>5</v>
      </c>
      <c r="AF30" s="16">
        <v>2</v>
      </c>
      <c r="AG30" s="16">
        <f t="shared" si="2"/>
        <v>31</v>
      </c>
      <c r="AH30" s="38">
        <f t="shared" si="3"/>
        <v>52.542372881355938</v>
      </c>
      <c r="AI30" s="16"/>
      <c r="AJ30" s="16"/>
      <c r="AK30" s="59">
        <f t="shared" si="5"/>
        <v>69.209039548022602</v>
      </c>
      <c r="AL30" s="20" t="s">
        <v>217</v>
      </c>
      <c r="AM30" s="32" t="s">
        <v>72</v>
      </c>
    </row>
    <row r="31" spans="1:39" s="5" customFormat="1" ht="90" x14ac:dyDescent="0.25">
      <c r="A31" s="16">
        <v>25</v>
      </c>
      <c r="B31" s="32" t="s">
        <v>161</v>
      </c>
      <c r="C31" s="32" t="s">
        <v>162</v>
      </c>
      <c r="D31" s="32" t="s">
        <v>60</v>
      </c>
      <c r="E31" s="48">
        <v>38161</v>
      </c>
      <c r="F31" s="32" t="s">
        <v>211</v>
      </c>
      <c r="G31" s="25" t="s">
        <v>29</v>
      </c>
      <c r="H31" s="16">
        <v>11</v>
      </c>
      <c r="I31" s="16">
        <v>11</v>
      </c>
      <c r="J31" s="16">
        <v>0</v>
      </c>
      <c r="K31" s="16">
        <v>2</v>
      </c>
      <c r="L31" s="16">
        <v>0</v>
      </c>
      <c r="M31" s="16">
        <v>0</v>
      </c>
      <c r="N31" s="16">
        <f t="shared" si="0"/>
        <v>2</v>
      </c>
      <c r="O31" s="38">
        <f t="shared" si="1"/>
        <v>16.666666666666664</v>
      </c>
      <c r="P31" s="16"/>
      <c r="Q31" s="16"/>
      <c r="R31" s="16">
        <v>3</v>
      </c>
      <c r="S31" s="20">
        <v>0</v>
      </c>
      <c r="T31" s="20">
        <v>3</v>
      </c>
      <c r="U31" s="20">
        <v>5</v>
      </c>
      <c r="V31" s="20"/>
      <c r="W31" s="20"/>
      <c r="X31" s="20"/>
      <c r="Y31" s="20"/>
      <c r="Z31" s="20"/>
      <c r="AA31" s="20">
        <v>4</v>
      </c>
      <c r="AB31" s="20">
        <v>2</v>
      </c>
      <c r="AC31" s="20">
        <v>5</v>
      </c>
      <c r="AD31" s="20">
        <v>1</v>
      </c>
      <c r="AE31" s="20">
        <v>6</v>
      </c>
      <c r="AF31" s="20">
        <v>1</v>
      </c>
      <c r="AG31" s="16">
        <f t="shared" si="2"/>
        <v>30</v>
      </c>
      <c r="AH31" s="38">
        <f t="shared" si="3"/>
        <v>50.847457627118644</v>
      </c>
      <c r="AI31" s="20"/>
      <c r="AJ31" s="20"/>
      <c r="AK31" s="59">
        <f t="shared" si="5"/>
        <v>67.514124293785301</v>
      </c>
      <c r="AL31" s="20" t="s">
        <v>217</v>
      </c>
      <c r="AM31" s="32" t="s">
        <v>30</v>
      </c>
    </row>
    <row r="32" spans="1:39" s="5" customFormat="1" ht="90" x14ac:dyDescent="0.25">
      <c r="A32" s="16">
        <v>26</v>
      </c>
      <c r="B32" s="32" t="s">
        <v>147</v>
      </c>
      <c r="C32" s="32" t="s">
        <v>148</v>
      </c>
      <c r="D32" s="32" t="s">
        <v>54</v>
      </c>
      <c r="E32" s="48">
        <v>37923</v>
      </c>
      <c r="F32" s="32" t="s">
        <v>212</v>
      </c>
      <c r="G32" s="25" t="s">
        <v>29</v>
      </c>
      <c r="H32" s="16">
        <v>11</v>
      </c>
      <c r="I32" s="16">
        <v>11</v>
      </c>
      <c r="J32" s="16">
        <v>0</v>
      </c>
      <c r="K32" s="16">
        <v>0</v>
      </c>
      <c r="L32" s="16">
        <v>0</v>
      </c>
      <c r="M32" s="16">
        <v>1</v>
      </c>
      <c r="N32" s="16">
        <f t="shared" si="0"/>
        <v>1</v>
      </c>
      <c r="O32" s="38">
        <f t="shared" si="1"/>
        <v>8.3333333333333321</v>
      </c>
      <c r="P32" s="16"/>
      <c r="Q32" s="16"/>
      <c r="R32" s="16">
        <v>1</v>
      </c>
      <c r="S32" s="16">
        <v>0</v>
      </c>
      <c r="T32" s="16">
        <v>3</v>
      </c>
      <c r="U32" s="16">
        <v>6</v>
      </c>
      <c r="V32" s="16"/>
      <c r="W32" s="16"/>
      <c r="X32" s="16"/>
      <c r="Y32" s="16"/>
      <c r="Z32" s="16"/>
      <c r="AA32" s="16">
        <v>5</v>
      </c>
      <c r="AB32" s="16">
        <v>1</v>
      </c>
      <c r="AC32" s="16">
        <v>0</v>
      </c>
      <c r="AD32" s="16">
        <v>2</v>
      </c>
      <c r="AE32" s="16">
        <v>5</v>
      </c>
      <c r="AF32" s="16">
        <v>5</v>
      </c>
      <c r="AG32" s="16">
        <f t="shared" si="2"/>
        <v>28</v>
      </c>
      <c r="AH32" s="38">
        <f t="shared" si="3"/>
        <v>47.457627118644069</v>
      </c>
      <c r="AI32" s="16"/>
      <c r="AJ32" s="16"/>
      <c r="AK32" s="59">
        <f t="shared" si="5"/>
        <v>55.790960451977398</v>
      </c>
      <c r="AL32" s="20" t="s">
        <v>217</v>
      </c>
      <c r="AM32" s="32" t="s">
        <v>30</v>
      </c>
    </row>
    <row r="33" spans="1:39" s="5" customFormat="1" ht="45" x14ac:dyDescent="0.25">
      <c r="A33" s="16">
        <v>27</v>
      </c>
      <c r="B33" s="32" t="s">
        <v>165</v>
      </c>
      <c r="C33" s="32" t="s">
        <v>124</v>
      </c>
      <c r="D33" s="32" t="s">
        <v>102</v>
      </c>
      <c r="E33" s="48">
        <v>38195</v>
      </c>
      <c r="F33" s="32" t="s">
        <v>211</v>
      </c>
      <c r="G33" s="23" t="s">
        <v>197</v>
      </c>
      <c r="H33" s="16">
        <v>11</v>
      </c>
      <c r="I33" s="16">
        <v>11</v>
      </c>
      <c r="J33" s="16">
        <v>1</v>
      </c>
      <c r="K33" s="16">
        <v>1</v>
      </c>
      <c r="L33" s="16">
        <v>0</v>
      </c>
      <c r="M33" s="16">
        <v>0</v>
      </c>
      <c r="N33" s="16">
        <f t="shared" si="0"/>
        <v>2</v>
      </c>
      <c r="O33" s="38">
        <f t="shared" si="1"/>
        <v>16.666666666666664</v>
      </c>
      <c r="P33" s="16"/>
      <c r="Q33" s="16"/>
      <c r="R33" s="16">
        <v>1</v>
      </c>
      <c r="S33" s="20">
        <v>0</v>
      </c>
      <c r="T33" s="20">
        <v>0</v>
      </c>
      <c r="U33" s="20">
        <v>3</v>
      </c>
      <c r="V33" s="20"/>
      <c r="W33" s="20"/>
      <c r="X33" s="20"/>
      <c r="Y33" s="20"/>
      <c r="Z33" s="20"/>
      <c r="AA33" s="20">
        <v>2</v>
      </c>
      <c r="AB33" s="20">
        <v>2</v>
      </c>
      <c r="AC33" s="20">
        <v>3</v>
      </c>
      <c r="AD33" s="20">
        <v>2</v>
      </c>
      <c r="AE33" s="20">
        <v>5</v>
      </c>
      <c r="AF33" s="20">
        <v>3</v>
      </c>
      <c r="AG33" s="16">
        <f t="shared" si="2"/>
        <v>21</v>
      </c>
      <c r="AH33" s="38">
        <f t="shared" si="3"/>
        <v>35.593220338983052</v>
      </c>
      <c r="AI33" s="20"/>
      <c r="AJ33" s="20"/>
      <c r="AK33" s="59">
        <f t="shared" si="5"/>
        <v>52.259887005649716</v>
      </c>
      <c r="AL33" s="20" t="s">
        <v>217</v>
      </c>
      <c r="AM33" s="32" t="s">
        <v>179</v>
      </c>
    </row>
    <row r="34" spans="1:39" s="5" customFormat="1" ht="15" x14ac:dyDescent="0.25">
      <c r="A34" s="3"/>
      <c r="B34" s="4"/>
      <c r="C34" s="4"/>
      <c r="D34" s="4"/>
      <c r="E34" s="46"/>
      <c r="F34" s="4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4"/>
      <c r="AG34" s="18"/>
      <c r="AH34" s="18"/>
    </row>
    <row r="35" spans="1:39" s="5" customFormat="1" ht="15" x14ac:dyDescent="0.25">
      <c r="A35" s="3"/>
      <c r="B35" s="4"/>
      <c r="C35" s="4"/>
      <c r="D35" s="4"/>
      <c r="E35" s="46"/>
      <c r="F35" s="46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4"/>
      <c r="AG35" s="18"/>
      <c r="AH35" s="18"/>
    </row>
    <row r="36" spans="1:39" s="5" customFormat="1" ht="15" x14ac:dyDescent="0.25">
      <c r="A36" s="3"/>
      <c r="B36" s="4"/>
      <c r="C36" s="4"/>
      <c r="D36" s="4"/>
      <c r="E36" s="46"/>
      <c r="F36" s="46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4"/>
      <c r="AG36" s="18"/>
      <c r="AH36" s="18"/>
    </row>
    <row r="37" spans="1:39" s="5" customFormat="1" ht="15" x14ac:dyDescent="0.25">
      <c r="A37" s="3"/>
      <c r="B37" s="4"/>
      <c r="C37" s="4"/>
      <c r="D37" s="4"/>
      <c r="E37" s="46"/>
      <c r="F37" s="46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4"/>
      <c r="AG37" s="18"/>
      <c r="AH37" s="18"/>
    </row>
    <row r="38" spans="1:39" s="5" customFormat="1" ht="15" x14ac:dyDescent="0.25">
      <c r="A38" s="3"/>
      <c r="B38" s="4"/>
      <c r="C38" s="4"/>
      <c r="D38" s="4"/>
      <c r="E38" s="46"/>
      <c r="F38" s="4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4"/>
      <c r="AG38" s="18"/>
      <c r="AH38" s="18"/>
    </row>
    <row r="39" spans="1:39" s="5" customFormat="1" ht="15" x14ac:dyDescent="0.25">
      <c r="A39" s="3"/>
      <c r="B39" s="4"/>
      <c r="C39" s="4"/>
      <c r="D39" s="4"/>
      <c r="E39" s="46"/>
      <c r="F39" s="4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4"/>
      <c r="AG39" s="18"/>
      <c r="AH39" s="18"/>
    </row>
    <row r="40" spans="1:39" s="5" customFormat="1" ht="15" x14ac:dyDescent="0.25">
      <c r="A40" s="3"/>
      <c r="B40" s="4"/>
      <c r="C40" s="4"/>
      <c r="D40" s="4"/>
      <c r="E40" s="46"/>
      <c r="F40" s="4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4"/>
      <c r="AG40" s="18"/>
      <c r="AH40" s="18"/>
    </row>
    <row r="41" spans="1:39" s="5" customFormat="1" ht="15" x14ac:dyDescent="0.25">
      <c r="A41" s="3"/>
      <c r="B41" s="4"/>
      <c r="C41" s="4"/>
      <c r="D41" s="4"/>
      <c r="E41" s="46"/>
      <c r="F41" s="46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4"/>
      <c r="AG41" s="18"/>
      <c r="AH41" s="18"/>
    </row>
    <row r="42" spans="1:39" s="5" customFormat="1" ht="15" x14ac:dyDescent="0.25">
      <c r="A42" s="3"/>
      <c r="B42" s="4"/>
      <c r="C42" s="4"/>
      <c r="D42" s="4"/>
      <c r="E42" s="46"/>
      <c r="F42" s="46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4"/>
      <c r="AG42" s="18"/>
      <c r="AH42" s="18"/>
    </row>
    <row r="43" spans="1:39" s="5" customFormat="1" ht="15" x14ac:dyDescent="0.25">
      <c r="A43" s="3"/>
      <c r="B43" s="4"/>
      <c r="C43" s="4"/>
      <c r="D43" s="4"/>
      <c r="E43" s="46"/>
      <c r="F43" s="46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4"/>
      <c r="AG43" s="18"/>
      <c r="AH43" s="18"/>
    </row>
    <row r="44" spans="1:39" s="5" customFormat="1" ht="15" x14ac:dyDescent="0.25">
      <c r="A44" s="3"/>
      <c r="B44" s="4"/>
      <c r="C44" s="4"/>
      <c r="D44" s="4"/>
      <c r="E44" s="46"/>
      <c r="F44" s="46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4"/>
      <c r="AG44" s="18"/>
      <c r="AH44" s="18"/>
    </row>
    <row r="45" spans="1:39" s="5" customFormat="1" ht="15" x14ac:dyDescent="0.25">
      <c r="A45" s="3"/>
      <c r="B45" s="4"/>
      <c r="C45" s="4"/>
      <c r="D45" s="4"/>
      <c r="E45" s="46"/>
      <c r="F45" s="46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4"/>
      <c r="AG45" s="18"/>
      <c r="AH45" s="18"/>
    </row>
    <row r="46" spans="1:39" s="5" customFormat="1" ht="15" x14ac:dyDescent="0.25">
      <c r="A46" s="3"/>
      <c r="B46" s="4"/>
      <c r="C46" s="4"/>
      <c r="D46" s="4"/>
      <c r="E46" s="46"/>
      <c r="F46" s="46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4"/>
      <c r="AG46" s="18"/>
      <c r="AH46" s="18"/>
    </row>
    <row r="47" spans="1:39" s="5" customFormat="1" ht="15" x14ac:dyDescent="0.25">
      <c r="A47" s="3"/>
      <c r="B47" s="4"/>
      <c r="C47" s="4"/>
      <c r="D47" s="4"/>
      <c r="E47" s="46"/>
      <c r="F47" s="46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4"/>
      <c r="AG47" s="18"/>
      <c r="AH47" s="18"/>
    </row>
    <row r="48" spans="1:39" s="5" customFormat="1" ht="15" x14ac:dyDescent="0.25">
      <c r="A48" s="3"/>
      <c r="B48" s="4"/>
      <c r="C48" s="4"/>
      <c r="D48" s="4"/>
      <c r="E48" s="46"/>
      <c r="F48" s="46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4"/>
      <c r="AG48" s="18"/>
      <c r="AH48" s="18"/>
    </row>
    <row r="49" spans="1:34" s="5" customFormat="1" ht="15" x14ac:dyDescent="0.25">
      <c r="A49" s="3"/>
      <c r="B49" s="4"/>
      <c r="C49" s="4"/>
      <c r="D49" s="4"/>
      <c r="E49" s="46"/>
      <c r="F49" s="46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4"/>
      <c r="AG49" s="18"/>
      <c r="AH49" s="18"/>
    </row>
    <row r="50" spans="1:34" s="5" customFormat="1" ht="15" x14ac:dyDescent="0.25">
      <c r="A50" s="3"/>
      <c r="B50" s="4"/>
      <c r="C50" s="4"/>
      <c r="D50" s="4"/>
      <c r="E50" s="46"/>
      <c r="F50" s="46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4"/>
      <c r="AG50" s="18"/>
      <c r="AH50" s="18"/>
    </row>
    <row r="51" spans="1:34" s="5" customFormat="1" ht="15" x14ac:dyDescent="0.25">
      <c r="A51" s="3"/>
      <c r="B51" s="4"/>
      <c r="C51" s="4"/>
      <c r="D51" s="4"/>
      <c r="E51" s="46"/>
      <c r="F51" s="46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4"/>
      <c r="AG51" s="18"/>
      <c r="AH51" s="18"/>
    </row>
    <row r="52" spans="1:34" s="5" customFormat="1" ht="15" x14ac:dyDescent="0.25">
      <c r="A52" s="3"/>
      <c r="B52" s="4"/>
      <c r="C52" s="4"/>
      <c r="D52" s="4"/>
      <c r="E52" s="46"/>
      <c r="F52" s="46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4"/>
      <c r="AG52" s="18"/>
      <c r="AH52" s="18"/>
    </row>
    <row r="53" spans="1:34" s="5" customFormat="1" ht="15" x14ac:dyDescent="0.25">
      <c r="A53" s="3"/>
      <c r="B53" s="4"/>
      <c r="C53" s="4"/>
      <c r="D53" s="4"/>
      <c r="E53" s="46"/>
      <c r="F53" s="46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4"/>
      <c r="AG53" s="18"/>
      <c r="AH53" s="18"/>
    </row>
    <row r="54" spans="1:34" s="5" customFormat="1" ht="15" x14ac:dyDescent="0.25">
      <c r="A54" s="3"/>
      <c r="B54" s="4"/>
      <c r="C54" s="4"/>
      <c r="D54" s="4"/>
      <c r="E54" s="46"/>
      <c r="F54" s="46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4"/>
      <c r="AG54" s="18"/>
      <c r="AH54" s="18"/>
    </row>
    <row r="55" spans="1:34" s="5" customFormat="1" ht="15" x14ac:dyDescent="0.25">
      <c r="A55" s="3"/>
      <c r="B55" s="4"/>
      <c r="C55" s="4"/>
      <c r="D55" s="4"/>
      <c r="E55" s="46"/>
      <c r="F55" s="46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4"/>
      <c r="AG55" s="18"/>
      <c r="AH55" s="18"/>
    </row>
    <row r="56" spans="1:34" s="5" customFormat="1" ht="15" x14ac:dyDescent="0.25">
      <c r="A56" s="3"/>
      <c r="B56" s="4"/>
      <c r="C56" s="4"/>
      <c r="D56" s="4"/>
      <c r="E56" s="46"/>
      <c r="F56" s="46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4"/>
      <c r="AG56" s="18"/>
      <c r="AH56" s="18"/>
    </row>
    <row r="57" spans="1:34" s="5" customFormat="1" ht="15" x14ac:dyDescent="0.25">
      <c r="A57" s="3"/>
      <c r="B57" s="4"/>
      <c r="C57" s="4"/>
      <c r="D57" s="4"/>
      <c r="E57" s="46"/>
      <c r="F57" s="46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4"/>
      <c r="AG57" s="18"/>
      <c r="AH57" s="18"/>
    </row>
    <row r="58" spans="1:34" s="5" customFormat="1" ht="15" x14ac:dyDescent="0.25">
      <c r="A58" s="3"/>
      <c r="B58" s="4"/>
      <c r="C58" s="4"/>
      <c r="D58" s="4"/>
      <c r="E58" s="46"/>
      <c r="F58" s="46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4"/>
      <c r="AG58" s="18"/>
      <c r="AH58" s="18"/>
    </row>
    <row r="59" spans="1:34" s="5" customFormat="1" ht="15" x14ac:dyDescent="0.25">
      <c r="A59" s="3"/>
      <c r="B59" s="4"/>
      <c r="C59" s="4"/>
      <c r="D59" s="4"/>
      <c r="E59" s="46"/>
      <c r="F59" s="46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4"/>
      <c r="AG59" s="18"/>
      <c r="AH59" s="18"/>
    </row>
    <row r="60" spans="1:34" s="5" customFormat="1" ht="15" x14ac:dyDescent="0.25">
      <c r="A60" s="3"/>
      <c r="B60" s="4"/>
      <c r="C60" s="4"/>
      <c r="D60" s="4"/>
      <c r="E60" s="46"/>
      <c r="F60" s="46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4"/>
      <c r="AG60" s="18"/>
      <c r="AH60" s="18"/>
    </row>
    <row r="61" spans="1:34" s="5" customFormat="1" ht="15" x14ac:dyDescent="0.25">
      <c r="A61" s="3"/>
      <c r="B61" s="4"/>
      <c r="C61" s="4"/>
      <c r="D61" s="4"/>
      <c r="E61" s="46"/>
      <c r="F61" s="46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4"/>
      <c r="AG61" s="18"/>
      <c r="AH61" s="18"/>
    </row>
    <row r="62" spans="1:34" s="5" customFormat="1" ht="15" x14ac:dyDescent="0.25">
      <c r="A62" s="3"/>
      <c r="B62" s="4"/>
      <c r="C62" s="4"/>
      <c r="D62" s="4"/>
      <c r="E62" s="46"/>
      <c r="F62" s="46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4"/>
      <c r="AG62" s="18"/>
      <c r="AH62" s="18"/>
    </row>
    <row r="63" spans="1:34" s="5" customFormat="1" ht="15" x14ac:dyDescent="0.25">
      <c r="A63" s="3"/>
      <c r="B63" s="4"/>
      <c r="C63" s="4"/>
      <c r="D63" s="4"/>
      <c r="E63" s="46"/>
      <c r="F63" s="46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4"/>
      <c r="AG63" s="18"/>
      <c r="AH63" s="18"/>
    </row>
    <row r="64" spans="1:34" s="5" customFormat="1" ht="15" x14ac:dyDescent="0.25">
      <c r="A64" s="3"/>
      <c r="B64" s="4"/>
      <c r="C64" s="4"/>
      <c r="D64" s="4"/>
      <c r="E64" s="46"/>
      <c r="F64" s="46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4"/>
      <c r="AG64" s="18"/>
      <c r="AH64" s="18"/>
    </row>
    <row r="65" spans="1:34" s="5" customFormat="1" ht="15" x14ac:dyDescent="0.25">
      <c r="A65" s="3"/>
      <c r="B65" s="4"/>
      <c r="C65" s="4"/>
      <c r="D65" s="4"/>
      <c r="E65" s="46"/>
      <c r="F65" s="46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4"/>
      <c r="AG65" s="18"/>
      <c r="AH65" s="18"/>
    </row>
    <row r="66" spans="1:34" s="5" customFormat="1" ht="15" x14ac:dyDescent="0.25">
      <c r="A66" s="3"/>
      <c r="B66" s="4"/>
      <c r="C66" s="4"/>
      <c r="D66" s="4"/>
      <c r="E66" s="46"/>
      <c r="F66" s="46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4"/>
      <c r="AG66" s="18"/>
      <c r="AH66" s="18"/>
    </row>
    <row r="67" spans="1:34" s="5" customFormat="1" ht="15" x14ac:dyDescent="0.25">
      <c r="A67" s="3"/>
      <c r="B67" s="4"/>
      <c r="C67" s="4"/>
      <c r="D67" s="4"/>
      <c r="E67" s="46"/>
      <c r="F67" s="46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4"/>
      <c r="AG67" s="18"/>
      <c r="AH67" s="18"/>
    </row>
    <row r="68" spans="1:34" s="5" customFormat="1" ht="15" x14ac:dyDescent="0.25">
      <c r="A68" s="3"/>
      <c r="B68" s="4"/>
      <c r="C68" s="4"/>
      <c r="D68" s="4"/>
      <c r="E68" s="46"/>
      <c r="F68" s="46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4"/>
      <c r="AG68" s="18"/>
      <c r="AH68" s="18"/>
    </row>
    <row r="69" spans="1:34" s="5" customFormat="1" ht="15" x14ac:dyDescent="0.25">
      <c r="A69" s="3"/>
      <c r="B69" s="4"/>
      <c r="C69" s="4"/>
      <c r="D69" s="4"/>
      <c r="E69" s="46"/>
      <c r="F69" s="46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4"/>
      <c r="AG69" s="18"/>
      <c r="AH69" s="18"/>
    </row>
    <row r="70" spans="1:34" s="5" customFormat="1" ht="15" x14ac:dyDescent="0.25">
      <c r="A70" s="3"/>
      <c r="B70" s="4"/>
      <c r="C70" s="4"/>
      <c r="D70" s="4"/>
      <c r="E70" s="46"/>
      <c r="F70" s="46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4"/>
      <c r="AG70" s="18"/>
      <c r="AH70" s="18"/>
    </row>
    <row r="71" spans="1:34" s="5" customFormat="1" ht="15" x14ac:dyDescent="0.25">
      <c r="A71" s="3"/>
      <c r="B71" s="4"/>
      <c r="C71" s="4"/>
      <c r="D71" s="4"/>
      <c r="E71" s="46"/>
      <c r="F71" s="46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4"/>
      <c r="AG71" s="18"/>
      <c r="AH71" s="18"/>
    </row>
    <row r="72" spans="1:34" s="5" customFormat="1" ht="15" x14ac:dyDescent="0.25">
      <c r="A72" s="3"/>
      <c r="B72" s="4"/>
      <c r="C72" s="4"/>
      <c r="D72" s="4"/>
      <c r="E72" s="46"/>
      <c r="F72" s="46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4"/>
      <c r="AG72" s="18"/>
      <c r="AH72" s="18"/>
    </row>
    <row r="73" spans="1:34" s="5" customFormat="1" ht="15" x14ac:dyDescent="0.25">
      <c r="A73" s="3"/>
      <c r="B73" s="4"/>
      <c r="C73" s="4"/>
      <c r="D73" s="4"/>
      <c r="E73" s="46"/>
      <c r="F73" s="46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4"/>
      <c r="AG73" s="18"/>
      <c r="AH73" s="18"/>
    </row>
    <row r="74" spans="1:34" s="5" customFormat="1" ht="15" x14ac:dyDescent="0.25">
      <c r="A74" s="3"/>
      <c r="B74" s="4"/>
      <c r="C74" s="4"/>
      <c r="D74" s="4"/>
      <c r="E74" s="46"/>
      <c r="F74" s="46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4"/>
      <c r="AG74" s="18"/>
      <c r="AH74" s="18"/>
    </row>
    <row r="75" spans="1:34" s="5" customFormat="1" ht="15" x14ac:dyDescent="0.25">
      <c r="A75" s="3"/>
      <c r="B75" s="4"/>
      <c r="C75" s="4"/>
      <c r="D75" s="4"/>
      <c r="E75" s="46"/>
      <c r="F75" s="46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4"/>
      <c r="AG75" s="18"/>
      <c r="AH75" s="18"/>
    </row>
    <row r="76" spans="1:34" s="5" customFormat="1" ht="15" x14ac:dyDescent="0.25">
      <c r="A76" s="3"/>
      <c r="B76" s="4"/>
      <c r="C76" s="4"/>
      <c r="D76" s="4"/>
      <c r="E76" s="46"/>
      <c r="F76" s="46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4"/>
      <c r="AG76" s="18"/>
      <c r="AH76" s="18"/>
    </row>
    <row r="77" spans="1:34" s="5" customFormat="1" ht="15" x14ac:dyDescent="0.25">
      <c r="A77" s="3"/>
      <c r="B77" s="4"/>
      <c r="C77" s="4"/>
      <c r="D77" s="4"/>
      <c r="E77" s="46"/>
      <c r="F77" s="46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4"/>
      <c r="AG77" s="18"/>
      <c r="AH77" s="18"/>
    </row>
    <row r="78" spans="1:34" s="5" customFormat="1" ht="15" x14ac:dyDescent="0.25">
      <c r="A78" s="3"/>
      <c r="B78" s="4"/>
      <c r="C78" s="4"/>
      <c r="D78" s="4"/>
      <c r="E78" s="46"/>
      <c r="F78" s="46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4"/>
      <c r="AG78" s="18"/>
      <c r="AH78" s="18"/>
    </row>
    <row r="79" spans="1:34" s="5" customFormat="1" ht="15" x14ac:dyDescent="0.25">
      <c r="A79" s="3"/>
      <c r="B79" s="4"/>
      <c r="C79" s="4"/>
      <c r="D79" s="4"/>
      <c r="E79" s="46"/>
      <c r="F79" s="46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4"/>
      <c r="AG79" s="18"/>
      <c r="AH79" s="18"/>
    </row>
    <row r="80" spans="1:34" s="5" customFormat="1" ht="15" x14ac:dyDescent="0.25">
      <c r="A80" s="3"/>
      <c r="B80" s="4"/>
      <c r="C80" s="4"/>
      <c r="D80" s="4"/>
      <c r="E80" s="46"/>
      <c r="F80" s="46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4"/>
      <c r="AG80" s="18"/>
      <c r="AH80" s="18"/>
    </row>
    <row r="81" spans="1:34" s="5" customFormat="1" ht="15" x14ac:dyDescent="0.25">
      <c r="A81" s="3"/>
      <c r="B81" s="4"/>
      <c r="C81" s="4"/>
      <c r="D81" s="4"/>
      <c r="E81" s="46"/>
      <c r="F81" s="46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4"/>
      <c r="AG81" s="18"/>
      <c r="AH81" s="18"/>
    </row>
    <row r="82" spans="1:34" s="5" customFormat="1" ht="15" x14ac:dyDescent="0.25">
      <c r="A82" s="3"/>
      <c r="B82" s="4"/>
      <c r="C82" s="4"/>
      <c r="D82" s="4"/>
      <c r="E82" s="46"/>
      <c r="F82" s="46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4"/>
      <c r="AG82" s="18"/>
      <c r="AH82" s="18"/>
    </row>
    <row r="83" spans="1:34" s="5" customFormat="1" ht="15" x14ac:dyDescent="0.25">
      <c r="A83" s="3"/>
      <c r="B83" s="4"/>
      <c r="C83" s="4"/>
      <c r="D83" s="4"/>
      <c r="E83" s="46"/>
      <c r="F83" s="46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4"/>
      <c r="AG83" s="18"/>
      <c r="AH83" s="18"/>
    </row>
    <row r="84" spans="1:34" s="5" customFormat="1" ht="15" x14ac:dyDescent="0.25">
      <c r="A84" s="3"/>
      <c r="B84" s="4"/>
      <c r="C84" s="4"/>
      <c r="D84" s="4"/>
      <c r="E84" s="46"/>
      <c r="F84" s="46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4"/>
      <c r="AG84" s="18"/>
      <c r="AH84" s="18"/>
    </row>
    <row r="85" spans="1:34" s="5" customFormat="1" ht="15" x14ac:dyDescent="0.25">
      <c r="A85" s="3"/>
      <c r="B85" s="4"/>
      <c r="C85" s="4"/>
      <c r="D85" s="4"/>
      <c r="E85" s="46"/>
      <c r="F85" s="46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4"/>
      <c r="AG85" s="18"/>
      <c r="AH85" s="18"/>
    </row>
    <row r="86" spans="1:34" s="5" customFormat="1" ht="15" x14ac:dyDescent="0.25">
      <c r="A86" s="3"/>
      <c r="B86" s="4"/>
      <c r="C86" s="4"/>
      <c r="D86" s="4"/>
      <c r="E86" s="46"/>
      <c r="F86" s="46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4"/>
      <c r="AG86" s="18"/>
      <c r="AH86" s="18"/>
    </row>
    <row r="87" spans="1:34" s="5" customFormat="1" ht="15" x14ac:dyDescent="0.25">
      <c r="A87" s="3"/>
      <c r="B87" s="4"/>
      <c r="C87" s="4"/>
      <c r="D87" s="4"/>
      <c r="E87" s="46"/>
      <c r="F87" s="46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4"/>
      <c r="AG87" s="18"/>
      <c r="AH87" s="18"/>
    </row>
    <row r="88" spans="1:34" s="5" customFormat="1" ht="15" x14ac:dyDescent="0.25">
      <c r="A88" s="3"/>
      <c r="B88" s="4"/>
      <c r="C88" s="4"/>
      <c r="D88" s="4"/>
      <c r="E88" s="46"/>
      <c r="F88" s="46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4"/>
      <c r="AG88" s="18"/>
      <c r="AH88" s="18"/>
    </row>
    <row r="89" spans="1:34" s="5" customFormat="1" ht="15" x14ac:dyDescent="0.25">
      <c r="A89" s="3"/>
      <c r="B89" s="4"/>
      <c r="C89" s="4"/>
      <c r="D89" s="4"/>
      <c r="E89" s="46"/>
      <c r="F89" s="46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4"/>
      <c r="AG89" s="18"/>
      <c r="AH89" s="18"/>
    </row>
    <row r="90" spans="1:34" s="5" customFormat="1" ht="15" x14ac:dyDescent="0.25">
      <c r="A90" s="3"/>
      <c r="B90" s="4"/>
      <c r="C90" s="4"/>
      <c r="D90" s="4"/>
      <c r="E90" s="46"/>
      <c r="F90" s="46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4"/>
      <c r="AG90" s="18"/>
      <c r="AH90" s="18"/>
    </row>
    <row r="91" spans="1:34" s="5" customFormat="1" ht="15" x14ac:dyDescent="0.25">
      <c r="A91" s="3"/>
      <c r="B91" s="4"/>
      <c r="C91" s="4"/>
      <c r="D91" s="4"/>
      <c r="E91" s="46"/>
      <c r="F91" s="46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4"/>
      <c r="AG91" s="18"/>
      <c r="AH91" s="18"/>
    </row>
    <row r="92" spans="1:34" s="5" customFormat="1" ht="15" x14ac:dyDescent="0.25">
      <c r="A92" s="3"/>
      <c r="B92" s="4"/>
      <c r="C92" s="4"/>
      <c r="D92" s="4"/>
      <c r="E92" s="46"/>
      <c r="F92" s="46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4"/>
      <c r="AG92" s="18"/>
      <c r="AH92" s="18"/>
    </row>
    <row r="93" spans="1:34" s="5" customFormat="1" ht="15" x14ac:dyDescent="0.25">
      <c r="A93" s="3"/>
      <c r="B93" s="4"/>
      <c r="C93" s="4"/>
      <c r="D93" s="4"/>
      <c r="E93" s="46"/>
      <c r="F93" s="46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4"/>
      <c r="AG93" s="18"/>
      <c r="AH93" s="18"/>
    </row>
    <row r="94" spans="1:34" s="5" customFormat="1" ht="15" x14ac:dyDescent="0.25">
      <c r="A94" s="3"/>
      <c r="B94" s="4"/>
      <c r="C94" s="4"/>
      <c r="D94" s="4"/>
      <c r="E94" s="46"/>
      <c r="F94" s="46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4"/>
      <c r="AG94" s="18"/>
      <c r="AH94" s="18"/>
    </row>
    <row r="95" spans="1:34" s="5" customFormat="1" ht="15" x14ac:dyDescent="0.25">
      <c r="A95" s="3"/>
      <c r="B95" s="4"/>
      <c r="C95" s="4"/>
      <c r="D95" s="4"/>
      <c r="E95" s="46"/>
      <c r="F95" s="46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4"/>
      <c r="AG95" s="18"/>
      <c r="AH95" s="18"/>
    </row>
    <row r="96" spans="1:34" s="5" customFormat="1" ht="15" x14ac:dyDescent="0.25">
      <c r="A96" s="3"/>
      <c r="B96" s="4"/>
      <c r="C96" s="4"/>
      <c r="D96" s="4"/>
      <c r="E96" s="46"/>
      <c r="F96" s="46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4"/>
      <c r="AG96" s="18"/>
      <c r="AH96" s="18"/>
    </row>
    <row r="97" spans="1:34" s="5" customFormat="1" ht="15" x14ac:dyDescent="0.25">
      <c r="A97" s="3"/>
      <c r="B97" s="4"/>
      <c r="C97" s="4"/>
      <c r="D97" s="4"/>
      <c r="E97" s="46"/>
      <c r="F97" s="46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4"/>
      <c r="AG97" s="18"/>
      <c r="AH97" s="18"/>
    </row>
    <row r="98" spans="1:34" s="5" customFormat="1" ht="15" x14ac:dyDescent="0.25">
      <c r="A98" s="3"/>
      <c r="B98" s="4"/>
      <c r="C98" s="4"/>
      <c r="D98" s="4"/>
      <c r="E98" s="46"/>
      <c r="F98" s="46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4"/>
      <c r="AG98" s="18"/>
      <c r="AH98" s="18"/>
    </row>
    <row r="99" spans="1:34" s="5" customFormat="1" ht="15" x14ac:dyDescent="0.25">
      <c r="A99" s="3"/>
      <c r="B99" s="4"/>
      <c r="C99" s="4"/>
      <c r="D99" s="4"/>
      <c r="E99" s="46"/>
      <c r="F99" s="46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4"/>
      <c r="AG99" s="18"/>
      <c r="AH99" s="18"/>
    </row>
    <row r="100" spans="1:34" s="5" customFormat="1" ht="15" x14ac:dyDescent="0.25">
      <c r="A100" s="3"/>
      <c r="B100" s="4"/>
      <c r="C100" s="4"/>
      <c r="D100" s="4"/>
      <c r="E100" s="46"/>
      <c r="F100" s="46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4"/>
      <c r="AG100" s="18"/>
      <c r="AH100" s="18"/>
    </row>
    <row r="101" spans="1:34" s="5" customFormat="1" ht="15" x14ac:dyDescent="0.25">
      <c r="A101" s="3"/>
      <c r="B101" s="4"/>
      <c r="C101" s="4"/>
      <c r="D101" s="4"/>
      <c r="E101" s="46"/>
      <c r="F101" s="46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4"/>
      <c r="AG101" s="18"/>
      <c r="AH101" s="18"/>
    </row>
    <row r="102" spans="1:34" s="5" customFormat="1" ht="15" x14ac:dyDescent="0.25">
      <c r="A102" s="3"/>
      <c r="B102" s="4"/>
      <c r="C102" s="4"/>
      <c r="D102" s="4"/>
      <c r="E102" s="46"/>
      <c r="F102" s="46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4"/>
      <c r="AG102" s="18"/>
      <c r="AH102" s="18"/>
    </row>
    <row r="103" spans="1:34" s="5" customFormat="1" ht="15" x14ac:dyDescent="0.25">
      <c r="A103" s="3"/>
      <c r="B103" s="4"/>
      <c r="C103" s="4"/>
      <c r="D103" s="4"/>
      <c r="E103" s="46"/>
      <c r="F103" s="46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4"/>
      <c r="AG103" s="18"/>
      <c r="AH103" s="18"/>
    </row>
    <row r="104" spans="1:34" s="5" customFormat="1" ht="15" x14ac:dyDescent="0.25">
      <c r="A104" s="3"/>
      <c r="B104" s="4"/>
      <c r="C104" s="4"/>
      <c r="D104" s="4"/>
      <c r="E104" s="46"/>
      <c r="F104" s="46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4"/>
      <c r="AG104" s="18"/>
      <c r="AH104" s="18"/>
    </row>
    <row r="105" spans="1:34" s="5" customFormat="1" ht="15" x14ac:dyDescent="0.25">
      <c r="A105" s="3"/>
      <c r="B105" s="4"/>
      <c r="C105" s="4"/>
      <c r="D105" s="4"/>
      <c r="E105" s="46"/>
      <c r="F105" s="46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4"/>
      <c r="AG105" s="18"/>
      <c r="AH105" s="18"/>
    </row>
    <row r="106" spans="1:34" s="5" customFormat="1" ht="15" x14ac:dyDescent="0.25">
      <c r="A106" s="3"/>
      <c r="B106" s="4"/>
      <c r="C106" s="4"/>
      <c r="D106" s="4"/>
      <c r="E106" s="46"/>
      <c r="F106" s="46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4"/>
      <c r="AG106" s="18"/>
      <c r="AH106" s="18"/>
    </row>
    <row r="107" spans="1:34" s="5" customFormat="1" ht="15" x14ac:dyDescent="0.25">
      <c r="A107" s="3"/>
      <c r="B107" s="4"/>
      <c r="C107" s="4"/>
      <c r="D107" s="4"/>
      <c r="E107" s="46"/>
      <c r="F107" s="46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4"/>
      <c r="AG107" s="18"/>
      <c r="AH107" s="18"/>
    </row>
    <row r="108" spans="1:34" s="5" customFormat="1" ht="15" x14ac:dyDescent="0.25">
      <c r="A108" s="3"/>
      <c r="B108" s="4"/>
      <c r="C108" s="4"/>
      <c r="D108" s="4"/>
      <c r="E108" s="46"/>
      <c r="F108" s="46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4"/>
      <c r="AG108" s="18"/>
      <c r="AH108" s="18"/>
    </row>
    <row r="109" spans="1:34" s="5" customFormat="1" ht="15" x14ac:dyDescent="0.25">
      <c r="A109" s="3"/>
      <c r="B109" s="4"/>
      <c r="C109" s="4"/>
      <c r="D109" s="4"/>
      <c r="E109" s="46"/>
      <c r="F109" s="46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4"/>
      <c r="AG109" s="18"/>
      <c r="AH109" s="18"/>
    </row>
    <row r="110" spans="1:34" s="5" customFormat="1" ht="15" x14ac:dyDescent="0.25">
      <c r="A110" s="3"/>
      <c r="B110" s="4"/>
      <c r="C110" s="4"/>
      <c r="D110" s="4"/>
      <c r="E110" s="46"/>
      <c r="F110" s="46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4"/>
      <c r="AG110" s="18"/>
      <c r="AH110" s="18"/>
    </row>
    <row r="111" spans="1:34" s="5" customFormat="1" ht="15" x14ac:dyDescent="0.25">
      <c r="A111" s="3"/>
      <c r="B111" s="4"/>
      <c r="C111" s="4"/>
      <c r="D111" s="4"/>
      <c r="E111" s="46"/>
      <c r="F111" s="46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4"/>
      <c r="AG111" s="18"/>
      <c r="AH111" s="18"/>
    </row>
    <row r="112" spans="1:34" s="5" customFormat="1" ht="15" x14ac:dyDescent="0.25">
      <c r="A112" s="3"/>
      <c r="B112" s="4"/>
      <c r="C112" s="4"/>
      <c r="D112" s="4"/>
      <c r="E112" s="46"/>
      <c r="F112" s="46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4"/>
      <c r="AG112" s="18"/>
      <c r="AH112" s="18"/>
    </row>
    <row r="113" spans="1:34" s="5" customFormat="1" ht="15" x14ac:dyDescent="0.25">
      <c r="A113" s="3"/>
      <c r="B113" s="4"/>
      <c r="C113" s="4"/>
      <c r="D113" s="4"/>
      <c r="E113" s="46"/>
      <c r="F113" s="46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4"/>
      <c r="AG113" s="18"/>
      <c r="AH113" s="18"/>
    </row>
    <row r="114" spans="1:34" s="5" customFormat="1" ht="15" x14ac:dyDescent="0.25">
      <c r="A114" s="3"/>
      <c r="B114" s="4"/>
      <c r="C114" s="4"/>
      <c r="D114" s="4"/>
      <c r="E114" s="46"/>
      <c r="F114" s="46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4"/>
      <c r="AG114" s="18"/>
      <c r="AH114" s="18"/>
    </row>
    <row r="115" spans="1:34" s="5" customFormat="1" ht="15" x14ac:dyDescent="0.25">
      <c r="A115" s="3"/>
      <c r="B115" s="4"/>
      <c r="C115" s="4"/>
      <c r="D115" s="4"/>
      <c r="E115" s="46"/>
      <c r="F115" s="46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4"/>
      <c r="AG115" s="18"/>
      <c r="AH115" s="18"/>
    </row>
    <row r="116" spans="1:34" s="5" customFormat="1" ht="15" x14ac:dyDescent="0.25">
      <c r="A116" s="3"/>
      <c r="B116" s="4"/>
      <c r="C116" s="4"/>
      <c r="D116" s="4"/>
      <c r="E116" s="46"/>
      <c r="F116" s="46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4"/>
      <c r="AG116" s="18"/>
      <c r="AH116" s="18"/>
    </row>
    <row r="117" spans="1:34" s="5" customFormat="1" ht="15" x14ac:dyDescent="0.25">
      <c r="A117" s="3"/>
      <c r="B117" s="4"/>
      <c r="C117" s="4"/>
      <c r="D117" s="4"/>
      <c r="E117" s="46"/>
      <c r="F117" s="46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4"/>
      <c r="AG117" s="18"/>
      <c r="AH117" s="18"/>
    </row>
    <row r="118" spans="1:34" s="5" customFormat="1" ht="15" x14ac:dyDescent="0.25">
      <c r="A118" s="3"/>
      <c r="B118" s="4"/>
      <c r="C118" s="4"/>
      <c r="D118" s="4"/>
      <c r="E118" s="46"/>
      <c r="F118" s="46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4"/>
      <c r="AG118" s="18"/>
      <c r="AH118" s="18"/>
    </row>
    <row r="119" spans="1:34" s="5" customFormat="1" ht="15" x14ac:dyDescent="0.25">
      <c r="A119" s="3"/>
      <c r="B119" s="4"/>
      <c r="C119" s="4"/>
      <c r="D119" s="4"/>
      <c r="E119" s="46"/>
      <c r="F119" s="46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4"/>
      <c r="AG119" s="18"/>
      <c r="AH119" s="18"/>
    </row>
    <row r="120" spans="1:34" s="5" customFormat="1" ht="15" x14ac:dyDescent="0.25">
      <c r="A120" s="3"/>
      <c r="B120" s="4"/>
      <c r="C120" s="4"/>
      <c r="D120" s="4"/>
      <c r="E120" s="46"/>
      <c r="F120" s="46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4"/>
      <c r="AG120" s="18"/>
      <c r="AH120" s="18"/>
    </row>
    <row r="121" spans="1:34" s="5" customFormat="1" ht="15" x14ac:dyDescent="0.25">
      <c r="A121" s="3"/>
      <c r="B121" s="4"/>
      <c r="C121" s="4"/>
      <c r="D121" s="4"/>
      <c r="E121" s="46"/>
      <c r="F121" s="46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4"/>
      <c r="AG121" s="18"/>
      <c r="AH121" s="18"/>
    </row>
    <row r="122" spans="1:34" s="5" customFormat="1" ht="15" x14ac:dyDescent="0.25">
      <c r="A122" s="3"/>
      <c r="B122" s="4"/>
      <c r="C122" s="4"/>
      <c r="D122" s="4"/>
      <c r="E122" s="46"/>
      <c r="F122" s="46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4"/>
      <c r="AG122" s="18"/>
      <c r="AH122" s="18"/>
    </row>
    <row r="123" spans="1:34" s="5" customFormat="1" ht="15" x14ac:dyDescent="0.25">
      <c r="A123" s="3"/>
      <c r="B123" s="4"/>
      <c r="C123" s="4"/>
      <c r="D123" s="4"/>
      <c r="E123" s="46"/>
      <c r="F123" s="46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4"/>
      <c r="AG123" s="18"/>
      <c r="AH123" s="18"/>
    </row>
    <row r="124" spans="1:34" s="5" customFormat="1" ht="15" x14ac:dyDescent="0.25">
      <c r="A124" s="3"/>
      <c r="B124" s="4"/>
      <c r="C124" s="4"/>
      <c r="D124" s="4"/>
      <c r="E124" s="46"/>
      <c r="F124" s="46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4"/>
      <c r="AG124" s="18"/>
      <c r="AH124" s="18"/>
    </row>
    <row r="125" spans="1:34" s="5" customFormat="1" ht="15" x14ac:dyDescent="0.25">
      <c r="A125" s="3"/>
      <c r="B125" s="4"/>
      <c r="C125" s="4"/>
      <c r="D125" s="4"/>
      <c r="E125" s="46"/>
      <c r="F125" s="46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4"/>
      <c r="AG125" s="18"/>
      <c r="AH125" s="18"/>
    </row>
    <row r="126" spans="1:34" s="5" customFormat="1" ht="15" x14ac:dyDescent="0.25">
      <c r="A126" s="3"/>
      <c r="B126" s="4"/>
      <c r="C126" s="4"/>
      <c r="D126" s="4"/>
      <c r="E126" s="46"/>
      <c r="F126" s="46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4"/>
      <c r="AG126" s="18"/>
      <c r="AH126" s="18"/>
    </row>
    <row r="127" spans="1:34" s="5" customFormat="1" ht="15" x14ac:dyDescent="0.25">
      <c r="A127" s="3"/>
      <c r="B127" s="4"/>
      <c r="C127" s="4"/>
      <c r="D127" s="4"/>
      <c r="E127" s="46"/>
      <c r="F127" s="46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4"/>
      <c r="AG127" s="18"/>
      <c r="AH127" s="18"/>
    </row>
    <row r="128" spans="1:34" s="5" customFormat="1" ht="15" x14ac:dyDescent="0.25">
      <c r="A128" s="3"/>
      <c r="B128" s="4"/>
      <c r="C128" s="4"/>
      <c r="D128" s="4"/>
      <c r="E128" s="46"/>
      <c r="F128" s="46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4"/>
      <c r="AG128" s="18"/>
      <c r="AH128" s="18"/>
    </row>
    <row r="129" spans="1:34" s="5" customFormat="1" ht="15" x14ac:dyDescent="0.25">
      <c r="A129" s="3"/>
      <c r="B129" s="4"/>
      <c r="C129" s="4"/>
      <c r="D129" s="4"/>
      <c r="E129" s="46"/>
      <c r="F129" s="46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4"/>
      <c r="AG129" s="18"/>
      <c r="AH129" s="18"/>
    </row>
    <row r="130" spans="1:34" s="5" customFormat="1" ht="15" x14ac:dyDescent="0.25">
      <c r="A130" s="3"/>
      <c r="B130" s="4"/>
      <c r="C130" s="4"/>
      <c r="D130" s="4"/>
      <c r="E130" s="46"/>
      <c r="F130" s="46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4"/>
      <c r="AG130" s="18"/>
      <c r="AH130" s="18"/>
    </row>
    <row r="131" spans="1:34" s="5" customFormat="1" ht="15" x14ac:dyDescent="0.25">
      <c r="A131" s="3"/>
      <c r="B131" s="4"/>
      <c r="C131" s="4"/>
      <c r="D131" s="4"/>
      <c r="E131" s="46"/>
      <c r="F131" s="46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4"/>
      <c r="AG131" s="18"/>
      <c r="AH131" s="18"/>
    </row>
    <row r="132" spans="1:34" s="5" customFormat="1" ht="15" x14ac:dyDescent="0.25">
      <c r="A132" s="3"/>
      <c r="B132" s="4"/>
      <c r="C132" s="4"/>
      <c r="D132" s="4"/>
      <c r="E132" s="46"/>
      <c r="F132" s="46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4"/>
      <c r="AG132" s="18"/>
      <c r="AH132" s="18"/>
    </row>
    <row r="133" spans="1:34" s="5" customFormat="1" ht="15" x14ac:dyDescent="0.25">
      <c r="A133" s="3"/>
      <c r="B133" s="4"/>
      <c r="C133" s="4"/>
      <c r="D133" s="4"/>
      <c r="E133" s="46"/>
      <c r="F133" s="46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4"/>
      <c r="AG133" s="18"/>
      <c r="AH133" s="18"/>
    </row>
    <row r="134" spans="1:34" s="5" customFormat="1" ht="15" x14ac:dyDescent="0.25">
      <c r="A134" s="3"/>
      <c r="B134" s="4"/>
      <c r="C134" s="4"/>
      <c r="D134" s="4"/>
      <c r="E134" s="46"/>
      <c r="F134" s="46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4"/>
      <c r="AG134" s="18"/>
      <c r="AH134" s="18"/>
    </row>
    <row r="135" spans="1:34" s="5" customFormat="1" ht="15" x14ac:dyDescent="0.25">
      <c r="A135" s="3"/>
      <c r="B135" s="4"/>
      <c r="C135" s="4"/>
      <c r="D135" s="4"/>
      <c r="E135" s="46"/>
      <c r="F135" s="46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4"/>
      <c r="AG135" s="18"/>
      <c r="AH135" s="18"/>
    </row>
    <row r="136" spans="1:34" s="5" customFormat="1" ht="15" x14ac:dyDescent="0.25">
      <c r="A136" s="3"/>
      <c r="B136" s="4"/>
      <c r="C136" s="4"/>
      <c r="D136" s="4"/>
      <c r="E136" s="46"/>
      <c r="F136" s="46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4"/>
      <c r="AG136" s="18"/>
      <c r="AH136" s="18"/>
    </row>
    <row r="137" spans="1:34" s="5" customFormat="1" ht="15" x14ac:dyDescent="0.25">
      <c r="A137" s="3"/>
      <c r="B137" s="4"/>
      <c r="C137" s="4"/>
      <c r="D137" s="4"/>
      <c r="E137" s="46"/>
      <c r="F137" s="46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4"/>
      <c r="AG137" s="18"/>
      <c r="AH137" s="18"/>
    </row>
    <row r="138" spans="1:34" s="5" customFormat="1" ht="15" x14ac:dyDescent="0.25">
      <c r="A138" s="3"/>
      <c r="B138" s="4"/>
      <c r="C138" s="4"/>
      <c r="D138" s="4"/>
      <c r="E138" s="46"/>
      <c r="F138" s="46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4"/>
      <c r="AG138" s="18"/>
      <c r="AH138" s="18"/>
    </row>
    <row r="139" spans="1:34" s="5" customFormat="1" ht="15" x14ac:dyDescent="0.25">
      <c r="A139" s="3"/>
      <c r="B139" s="4"/>
      <c r="C139" s="4"/>
      <c r="D139" s="4"/>
      <c r="E139" s="46"/>
      <c r="F139" s="46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4"/>
      <c r="AG139" s="18"/>
      <c r="AH139" s="18"/>
    </row>
    <row r="140" spans="1:34" s="5" customFormat="1" ht="15" x14ac:dyDescent="0.25">
      <c r="A140" s="3"/>
      <c r="B140" s="4"/>
      <c r="C140" s="4"/>
      <c r="D140" s="4"/>
      <c r="E140" s="46"/>
      <c r="F140" s="46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4"/>
      <c r="AG140" s="18"/>
      <c r="AH140" s="18"/>
    </row>
    <row r="141" spans="1:34" s="5" customFormat="1" ht="15" x14ac:dyDescent="0.25">
      <c r="A141" s="3"/>
      <c r="B141" s="4"/>
      <c r="C141" s="4"/>
      <c r="D141" s="4"/>
      <c r="E141" s="46"/>
      <c r="F141" s="46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4"/>
      <c r="AG141" s="18"/>
      <c r="AH141" s="18"/>
    </row>
    <row r="142" spans="1:34" s="5" customFormat="1" ht="15" x14ac:dyDescent="0.25">
      <c r="A142" s="3"/>
      <c r="B142" s="4"/>
      <c r="C142" s="4"/>
      <c r="D142" s="4"/>
      <c r="E142" s="46"/>
      <c r="F142" s="46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4"/>
      <c r="AG142" s="18"/>
      <c r="AH142" s="18"/>
    </row>
    <row r="143" spans="1:34" s="5" customFormat="1" ht="15" x14ac:dyDescent="0.25">
      <c r="A143" s="4"/>
      <c r="B143" s="4"/>
      <c r="C143" s="4"/>
      <c r="D143" s="4"/>
      <c r="E143" s="46"/>
      <c r="F143" s="46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4"/>
      <c r="AG143" s="18"/>
      <c r="AH143" s="18"/>
    </row>
    <row r="144" spans="1:34" s="5" customFormat="1" ht="15" x14ac:dyDescent="0.25">
      <c r="A144" s="4"/>
      <c r="B144" s="4"/>
      <c r="C144" s="4"/>
      <c r="D144" s="4"/>
      <c r="E144" s="46"/>
      <c r="F144" s="46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4"/>
      <c r="AG144" s="18"/>
      <c r="AH144" s="18"/>
    </row>
    <row r="145" spans="1:34" s="5" customFormat="1" ht="15" x14ac:dyDescent="0.25">
      <c r="A145" s="4"/>
      <c r="B145" s="4"/>
      <c r="C145" s="4"/>
      <c r="D145" s="4"/>
      <c r="E145" s="46"/>
      <c r="F145" s="46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4"/>
      <c r="AG145" s="18"/>
      <c r="AH145" s="18"/>
    </row>
    <row r="146" spans="1:34" s="5" customFormat="1" ht="15" x14ac:dyDescent="0.25">
      <c r="A146" s="4"/>
      <c r="B146" s="4"/>
      <c r="C146" s="4"/>
      <c r="D146" s="4"/>
      <c r="E146" s="46"/>
      <c r="F146" s="46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4"/>
      <c r="AG146" s="18"/>
      <c r="AH146" s="18"/>
    </row>
    <row r="147" spans="1:34" s="5" customFormat="1" ht="15" x14ac:dyDescent="0.25">
      <c r="A147" s="4"/>
      <c r="B147" s="4"/>
      <c r="C147" s="4"/>
      <c r="D147" s="4"/>
      <c r="E147" s="46"/>
      <c r="F147" s="46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4"/>
      <c r="AG147" s="18"/>
      <c r="AH147" s="18"/>
    </row>
    <row r="148" spans="1:34" s="5" customFormat="1" ht="15" x14ac:dyDescent="0.25">
      <c r="A148" s="4"/>
      <c r="B148" s="4"/>
      <c r="C148" s="4"/>
      <c r="D148" s="4"/>
      <c r="E148" s="46"/>
      <c r="F148" s="46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4"/>
      <c r="AG148" s="18"/>
      <c r="AH148" s="18"/>
    </row>
    <row r="149" spans="1:34" s="5" customFormat="1" ht="15" x14ac:dyDescent="0.25">
      <c r="A149" s="4"/>
      <c r="B149" s="4"/>
      <c r="C149" s="4"/>
      <c r="D149" s="4"/>
      <c r="E149" s="46"/>
      <c r="F149" s="46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4"/>
      <c r="AG149" s="18"/>
      <c r="AH149" s="18"/>
    </row>
    <row r="150" spans="1:34" s="5" customFormat="1" ht="15" x14ac:dyDescent="0.25">
      <c r="A150" s="4"/>
      <c r="B150" s="4"/>
      <c r="C150" s="4"/>
      <c r="D150" s="4"/>
      <c r="E150" s="46"/>
      <c r="F150" s="46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4"/>
      <c r="AG150" s="18"/>
      <c r="AH150" s="18"/>
    </row>
    <row r="151" spans="1:34" s="5" customFormat="1" ht="15" x14ac:dyDescent="0.25">
      <c r="A151" s="4"/>
      <c r="B151" s="4"/>
      <c r="C151" s="4"/>
      <c r="D151" s="4"/>
      <c r="E151" s="46"/>
      <c r="F151" s="46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4"/>
      <c r="AG151" s="18"/>
      <c r="AH151" s="18"/>
    </row>
    <row r="152" spans="1:34" s="5" customFormat="1" ht="15" x14ac:dyDescent="0.25">
      <c r="A152" s="4"/>
      <c r="B152" s="4"/>
      <c r="C152" s="4"/>
      <c r="D152" s="4"/>
      <c r="E152" s="46"/>
      <c r="F152" s="46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4"/>
      <c r="AG152" s="18"/>
      <c r="AH152" s="18"/>
    </row>
    <row r="153" spans="1:34" s="5" customFormat="1" ht="15" x14ac:dyDescent="0.25">
      <c r="A153" s="4"/>
      <c r="B153" s="4"/>
      <c r="C153" s="4"/>
      <c r="D153" s="4"/>
      <c r="E153" s="46"/>
      <c r="F153" s="46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4"/>
      <c r="AG153" s="18"/>
      <c r="AH153" s="18"/>
    </row>
    <row r="154" spans="1:34" s="5" customFormat="1" ht="15" x14ac:dyDescent="0.25">
      <c r="A154" s="4"/>
      <c r="B154" s="4"/>
      <c r="C154" s="4"/>
      <c r="D154" s="4"/>
      <c r="E154" s="46"/>
      <c r="F154" s="46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4"/>
      <c r="AG154" s="18"/>
      <c r="AH154" s="18"/>
    </row>
    <row r="155" spans="1:34" s="5" customFormat="1" ht="15" x14ac:dyDescent="0.25">
      <c r="A155" s="4"/>
      <c r="B155" s="4"/>
      <c r="C155" s="4"/>
      <c r="D155" s="4"/>
      <c r="E155" s="46"/>
      <c r="F155" s="46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4"/>
      <c r="AG155" s="18"/>
      <c r="AH155" s="18"/>
    </row>
    <row r="156" spans="1:34" s="5" customFormat="1" ht="15" x14ac:dyDescent="0.25">
      <c r="A156" s="4"/>
      <c r="B156" s="4"/>
      <c r="C156" s="4"/>
      <c r="D156" s="4"/>
      <c r="E156" s="46"/>
      <c r="F156" s="46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4"/>
      <c r="AG156" s="18"/>
      <c r="AH156" s="18"/>
    </row>
    <row r="157" spans="1:34" s="5" customFormat="1" ht="15" x14ac:dyDescent="0.25">
      <c r="A157" s="4"/>
      <c r="B157" s="4"/>
      <c r="C157" s="4"/>
      <c r="D157" s="4"/>
      <c r="E157" s="46"/>
      <c r="F157" s="46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4"/>
      <c r="AG157" s="18"/>
      <c r="AH157" s="18"/>
    </row>
    <row r="158" spans="1:34" s="5" customFormat="1" ht="15" x14ac:dyDescent="0.25">
      <c r="A158" s="4"/>
      <c r="B158" s="4"/>
      <c r="C158" s="4"/>
      <c r="D158" s="4"/>
      <c r="E158" s="46"/>
      <c r="F158" s="46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4"/>
      <c r="AG158" s="18"/>
      <c r="AH158" s="18"/>
    </row>
    <row r="159" spans="1:34" s="5" customFormat="1" ht="15" x14ac:dyDescent="0.25">
      <c r="A159" s="4"/>
      <c r="B159" s="4"/>
      <c r="C159" s="4"/>
      <c r="D159" s="4"/>
      <c r="E159" s="46"/>
      <c r="F159" s="46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4"/>
      <c r="AG159" s="18"/>
      <c r="AH159" s="18"/>
    </row>
    <row r="160" spans="1:34" s="5" customFormat="1" ht="15" x14ac:dyDescent="0.25">
      <c r="A160" s="4"/>
      <c r="B160" s="4"/>
      <c r="C160" s="4"/>
      <c r="D160" s="4"/>
      <c r="E160" s="46"/>
      <c r="F160" s="46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4"/>
      <c r="AG160" s="18"/>
      <c r="AH160" s="18"/>
    </row>
    <row r="161" spans="1:34" s="5" customFormat="1" ht="15" x14ac:dyDescent="0.25">
      <c r="A161" s="4"/>
      <c r="B161" s="4"/>
      <c r="C161" s="4"/>
      <c r="D161" s="4"/>
      <c r="E161" s="46"/>
      <c r="F161" s="46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4"/>
      <c r="AG161" s="18"/>
      <c r="AH161" s="18"/>
    </row>
    <row r="162" spans="1:34" s="5" customFormat="1" ht="15" x14ac:dyDescent="0.25">
      <c r="A162" s="4"/>
      <c r="B162" s="4"/>
      <c r="C162" s="4"/>
      <c r="D162" s="4"/>
      <c r="E162" s="46"/>
      <c r="F162" s="46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4"/>
      <c r="AG162" s="18"/>
      <c r="AH162" s="18"/>
    </row>
    <row r="163" spans="1:34" s="5" customFormat="1" ht="15" x14ac:dyDescent="0.25">
      <c r="A163" s="4"/>
      <c r="B163" s="4"/>
      <c r="C163" s="4"/>
      <c r="D163" s="4"/>
      <c r="E163" s="46"/>
      <c r="F163" s="46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4"/>
      <c r="AG163" s="18"/>
      <c r="AH163" s="18"/>
    </row>
    <row r="164" spans="1:34" s="5" customFormat="1" ht="15" x14ac:dyDescent="0.25">
      <c r="A164" s="4"/>
      <c r="B164" s="4"/>
      <c r="C164" s="4"/>
      <c r="D164" s="4"/>
      <c r="E164" s="46"/>
      <c r="F164" s="46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4"/>
      <c r="AG164" s="18"/>
      <c r="AH164" s="18"/>
    </row>
    <row r="165" spans="1:34" s="5" customFormat="1" ht="15" x14ac:dyDescent="0.25">
      <c r="A165" s="4"/>
      <c r="B165" s="4"/>
      <c r="C165" s="4"/>
      <c r="D165" s="4"/>
      <c r="E165" s="46"/>
      <c r="F165" s="46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4"/>
      <c r="AG165" s="18"/>
      <c r="AH165" s="18"/>
    </row>
    <row r="166" spans="1:34" s="5" customFormat="1" ht="15" x14ac:dyDescent="0.25">
      <c r="A166" s="4"/>
      <c r="B166" s="4"/>
      <c r="C166" s="4"/>
      <c r="D166" s="4"/>
      <c r="E166" s="46"/>
      <c r="F166" s="46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4"/>
      <c r="AG166" s="18"/>
      <c r="AH166" s="18"/>
    </row>
    <row r="167" spans="1:34" s="5" customFormat="1" ht="15" x14ac:dyDescent="0.25">
      <c r="A167" s="4"/>
      <c r="B167" s="4"/>
      <c r="C167" s="4"/>
      <c r="D167" s="4"/>
      <c r="E167" s="46"/>
      <c r="F167" s="46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4"/>
      <c r="AG167" s="18"/>
      <c r="AH167" s="18"/>
    </row>
    <row r="168" spans="1:34" s="5" customFormat="1" ht="15" x14ac:dyDescent="0.25">
      <c r="A168" s="4"/>
      <c r="B168" s="4"/>
      <c r="C168" s="4"/>
      <c r="D168" s="4"/>
      <c r="E168" s="46"/>
      <c r="F168" s="46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4"/>
      <c r="AG168" s="18"/>
      <c r="AH168" s="18"/>
    </row>
    <row r="169" spans="1:34" s="5" customFormat="1" ht="15" x14ac:dyDescent="0.25">
      <c r="A169" s="4"/>
      <c r="B169" s="4"/>
      <c r="C169" s="4"/>
      <c r="D169" s="4"/>
      <c r="E169" s="46"/>
      <c r="F169" s="46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4"/>
      <c r="AG169" s="18"/>
      <c r="AH169" s="18"/>
    </row>
    <row r="170" spans="1:34" s="5" customFormat="1" ht="15" x14ac:dyDescent="0.25">
      <c r="A170" s="4"/>
      <c r="B170" s="4"/>
      <c r="C170" s="4"/>
      <c r="D170" s="4"/>
      <c r="E170" s="46"/>
      <c r="F170" s="46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4"/>
      <c r="AG170" s="17"/>
      <c r="AH170" s="18"/>
    </row>
    <row r="171" spans="1:34" s="5" customFormat="1" ht="15" x14ac:dyDescent="0.25">
      <c r="A171" s="4"/>
      <c r="B171" s="4"/>
      <c r="C171" s="4"/>
      <c r="D171" s="4"/>
      <c r="E171" s="46"/>
      <c r="F171" s="46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4"/>
      <c r="AG171" s="8"/>
      <c r="AH171" s="18"/>
    </row>
    <row r="172" spans="1:34" s="5" customFormat="1" ht="15" x14ac:dyDescent="0.25">
      <c r="A172" s="4"/>
      <c r="B172" s="4"/>
      <c r="C172" s="4"/>
      <c r="D172" s="4"/>
      <c r="E172" s="46"/>
      <c r="F172" s="46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4"/>
      <c r="AG172" s="8"/>
      <c r="AH172" s="18"/>
    </row>
    <row r="173" spans="1:34" s="5" customFormat="1" ht="15" x14ac:dyDescent="0.25">
      <c r="A173" s="4"/>
      <c r="B173" s="4"/>
      <c r="C173" s="4"/>
      <c r="D173" s="4"/>
      <c r="E173" s="46"/>
      <c r="F173" s="46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4"/>
      <c r="AG173" s="8"/>
      <c r="AH173" s="18"/>
    </row>
    <row r="174" spans="1:34" s="5" customFormat="1" ht="15" x14ac:dyDescent="0.25">
      <c r="A174" s="4"/>
      <c r="B174" s="4"/>
      <c r="C174" s="4"/>
      <c r="D174" s="4"/>
      <c r="E174" s="46"/>
      <c r="F174" s="46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4"/>
      <c r="AG174" s="8"/>
      <c r="AH174" s="18"/>
    </row>
    <row r="175" spans="1:34" s="5" customFormat="1" ht="15" x14ac:dyDescent="0.25">
      <c r="A175" s="4"/>
      <c r="B175" s="4"/>
      <c r="C175" s="4"/>
      <c r="D175" s="4"/>
      <c r="E175" s="46"/>
      <c r="F175" s="46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4"/>
      <c r="AG175" s="8"/>
      <c r="AH175" s="18"/>
    </row>
    <row r="176" spans="1:34" s="5" customFormat="1" ht="15" x14ac:dyDescent="0.25">
      <c r="A176" s="4"/>
      <c r="B176" s="4"/>
      <c r="C176" s="4"/>
      <c r="D176" s="4"/>
      <c r="E176" s="46"/>
      <c r="F176" s="46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4"/>
      <c r="AG176" s="8"/>
      <c r="AH176" s="18"/>
    </row>
    <row r="177" spans="1:34" s="5" customFormat="1" ht="15" x14ac:dyDescent="0.25">
      <c r="A177" s="4"/>
      <c r="B177" s="4"/>
      <c r="C177" s="4"/>
      <c r="D177" s="4"/>
      <c r="E177" s="46"/>
      <c r="F177" s="46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4"/>
      <c r="AG177" s="8"/>
      <c r="AH177" s="18"/>
    </row>
    <row r="178" spans="1:34" s="5" customFormat="1" ht="15" x14ac:dyDescent="0.25">
      <c r="A178" s="4"/>
      <c r="B178" s="4"/>
      <c r="C178" s="4"/>
      <c r="D178" s="4"/>
      <c r="E178" s="46"/>
      <c r="F178" s="46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4"/>
      <c r="AG178" s="8"/>
      <c r="AH178" s="18"/>
    </row>
    <row r="179" spans="1:34" s="5" customFormat="1" ht="15" x14ac:dyDescent="0.25">
      <c r="A179" s="4"/>
      <c r="B179" s="4"/>
      <c r="C179" s="4"/>
      <c r="D179" s="4"/>
      <c r="E179" s="46"/>
      <c r="F179" s="46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4"/>
      <c r="AG179" s="8"/>
      <c r="AH179" s="18"/>
    </row>
    <row r="180" spans="1:34" s="5" customFormat="1" ht="15" x14ac:dyDescent="0.25">
      <c r="A180" s="4"/>
      <c r="B180" s="4"/>
      <c r="C180" s="4"/>
      <c r="D180" s="4"/>
      <c r="E180" s="46"/>
      <c r="F180" s="46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4"/>
      <c r="AG180" s="8"/>
      <c r="AH180" s="18"/>
    </row>
    <row r="181" spans="1:34" s="5" customFormat="1" ht="15" x14ac:dyDescent="0.25">
      <c r="A181" s="4"/>
      <c r="B181" s="4"/>
      <c r="C181" s="4"/>
      <c r="D181" s="4"/>
      <c r="E181" s="46"/>
      <c r="F181" s="46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4"/>
      <c r="AG181" s="8"/>
      <c r="AH181" s="18"/>
    </row>
    <row r="182" spans="1:34" s="5" customFormat="1" ht="15" x14ac:dyDescent="0.25">
      <c r="A182" s="4"/>
      <c r="B182" s="4"/>
      <c r="C182" s="4"/>
      <c r="D182" s="4"/>
      <c r="E182" s="46"/>
      <c r="F182" s="46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4"/>
      <c r="AG182" s="8"/>
      <c r="AH182" s="18"/>
    </row>
    <row r="183" spans="1:34" s="5" customFormat="1" ht="15" x14ac:dyDescent="0.25">
      <c r="A183" s="4"/>
      <c r="B183" s="4"/>
      <c r="C183" s="4"/>
      <c r="D183" s="4"/>
      <c r="E183" s="46"/>
      <c r="F183" s="46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4"/>
      <c r="AG183" s="8"/>
      <c r="AH183" s="18"/>
    </row>
    <row r="184" spans="1:34" s="5" customFormat="1" ht="15" x14ac:dyDescent="0.25">
      <c r="A184" s="4"/>
      <c r="B184" s="4"/>
      <c r="C184" s="4"/>
      <c r="D184" s="4"/>
      <c r="E184" s="46"/>
      <c r="F184" s="46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4"/>
      <c r="AG184" s="8"/>
      <c r="AH184" s="18"/>
    </row>
    <row r="185" spans="1:34" s="5" customFormat="1" ht="15" x14ac:dyDescent="0.25">
      <c r="A185" s="4"/>
      <c r="B185" s="4"/>
      <c r="C185" s="4"/>
      <c r="D185" s="4"/>
      <c r="E185" s="46"/>
      <c r="F185" s="46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4"/>
      <c r="AG185" s="8"/>
      <c r="AH185" s="18"/>
    </row>
    <row r="186" spans="1:34" s="5" customFormat="1" ht="15" x14ac:dyDescent="0.25">
      <c r="A186" s="4"/>
      <c r="B186" s="4"/>
      <c r="C186" s="4"/>
      <c r="D186" s="4"/>
      <c r="E186" s="46"/>
      <c r="F186" s="46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4"/>
      <c r="AG186" s="8"/>
      <c r="AH186" s="18"/>
    </row>
    <row r="187" spans="1:34" s="5" customFormat="1" ht="15" x14ac:dyDescent="0.25">
      <c r="A187" s="4"/>
      <c r="B187" s="4"/>
      <c r="C187" s="4"/>
      <c r="D187" s="4"/>
      <c r="E187" s="46"/>
      <c r="F187" s="46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4"/>
      <c r="AG187" s="8"/>
      <c r="AH187" s="18"/>
    </row>
    <row r="188" spans="1:34" s="5" customFormat="1" ht="15" x14ac:dyDescent="0.25">
      <c r="A188" s="4"/>
      <c r="B188" s="4"/>
      <c r="C188" s="4"/>
      <c r="D188" s="4"/>
      <c r="E188" s="46"/>
      <c r="F188" s="46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4"/>
      <c r="AG188" s="8"/>
      <c r="AH188" s="18"/>
    </row>
    <row r="189" spans="1:34" s="5" customFormat="1" ht="15" x14ac:dyDescent="0.25">
      <c r="A189" s="4"/>
      <c r="B189" s="4"/>
      <c r="C189" s="4"/>
      <c r="D189" s="4"/>
      <c r="E189" s="46"/>
      <c r="F189" s="46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4"/>
      <c r="AG189" s="8"/>
      <c r="AH189" s="18"/>
    </row>
    <row r="190" spans="1:34" s="5" customFormat="1" ht="15" x14ac:dyDescent="0.25">
      <c r="A190" s="4"/>
      <c r="B190" s="4"/>
      <c r="C190" s="4"/>
      <c r="D190" s="4"/>
      <c r="E190" s="46"/>
      <c r="F190" s="46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4"/>
      <c r="AG190" s="8"/>
      <c r="AH190" s="18"/>
    </row>
    <row r="191" spans="1:34" s="5" customFormat="1" ht="15" x14ac:dyDescent="0.25">
      <c r="A191" s="4"/>
      <c r="B191" s="4"/>
      <c r="C191" s="4"/>
      <c r="D191" s="4"/>
      <c r="E191" s="46"/>
      <c r="F191" s="46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4"/>
      <c r="AG191" s="8"/>
      <c r="AH191" s="18"/>
    </row>
    <row r="192" spans="1:34" s="5" customFormat="1" ht="15" x14ac:dyDescent="0.25">
      <c r="A192" s="4"/>
      <c r="B192" s="4"/>
      <c r="C192" s="4"/>
      <c r="D192" s="4"/>
      <c r="E192" s="46"/>
      <c r="F192" s="46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4"/>
      <c r="AG192" s="8"/>
      <c r="AH192" s="18"/>
    </row>
    <row r="193" spans="1:34" s="5" customFormat="1" ht="15" x14ac:dyDescent="0.25">
      <c r="A193" s="4"/>
      <c r="B193" s="4"/>
      <c r="C193" s="4"/>
      <c r="D193" s="4"/>
      <c r="E193" s="46"/>
      <c r="F193" s="46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4"/>
      <c r="AG193" s="8"/>
      <c r="AH193" s="18"/>
    </row>
    <row r="194" spans="1:34" s="5" customFormat="1" ht="15" x14ac:dyDescent="0.25">
      <c r="A194" s="4"/>
      <c r="B194" s="4"/>
      <c r="C194" s="4"/>
      <c r="D194" s="4"/>
      <c r="E194" s="46"/>
      <c r="F194" s="46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4"/>
      <c r="AG194" s="8"/>
      <c r="AH194" s="18"/>
    </row>
    <row r="195" spans="1:34" s="5" customFormat="1" ht="15" x14ac:dyDescent="0.25">
      <c r="A195" s="4"/>
      <c r="B195" s="4"/>
      <c r="C195" s="4"/>
      <c r="D195" s="4"/>
      <c r="E195" s="46"/>
      <c r="F195" s="46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4"/>
      <c r="AG195" s="8"/>
      <c r="AH195" s="18"/>
    </row>
    <row r="196" spans="1:34" s="5" customFormat="1" ht="15" x14ac:dyDescent="0.25">
      <c r="A196" s="4"/>
      <c r="B196" s="4"/>
      <c r="C196" s="4"/>
      <c r="D196" s="4"/>
      <c r="E196" s="46"/>
      <c r="F196" s="46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4"/>
      <c r="AG196" s="8"/>
      <c r="AH196" s="18"/>
    </row>
    <row r="197" spans="1:34" s="5" customFormat="1" ht="15" x14ac:dyDescent="0.25">
      <c r="A197" s="4"/>
      <c r="B197" s="4"/>
      <c r="C197" s="4"/>
      <c r="D197" s="4"/>
      <c r="E197" s="46"/>
      <c r="F197" s="46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4"/>
      <c r="AG197" s="8"/>
      <c r="AH197" s="18"/>
    </row>
    <row r="198" spans="1:34" s="5" customFormat="1" ht="15" x14ac:dyDescent="0.25">
      <c r="A198" s="4"/>
      <c r="B198" s="4"/>
      <c r="C198" s="4"/>
      <c r="D198" s="4"/>
      <c r="E198" s="46"/>
      <c r="F198" s="46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4"/>
      <c r="AG198" s="8"/>
      <c r="AH198" s="18"/>
    </row>
    <row r="199" spans="1:34" s="5" customFormat="1" ht="15" x14ac:dyDescent="0.25">
      <c r="A199" s="4"/>
      <c r="B199" s="4"/>
      <c r="C199" s="4"/>
      <c r="D199" s="4"/>
      <c r="E199" s="46"/>
      <c r="F199" s="46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4"/>
      <c r="AG199" s="8"/>
      <c r="AH199" s="18"/>
    </row>
    <row r="200" spans="1:34" s="5" customFormat="1" ht="15" x14ac:dyDescent="0.25">
      <c r="A200" s="4"/>
      <c r="B200" s="4"/>
      <c r="C200" s="4"/>
      <c r="D200" s="4"/>
      <c r="E200" s="46"/>
      <c r="F200" s="46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4"/>
      <c r="AG200" s="8"/>
      <c r="AH200" s="18"/>
    </row>
    <row r="201" spans="1:34" s="5" customFormat="1" ht="15" x14ac:dyDescent="0.25">
      <c r="A201" s="4"/>
      <c r="B201" s="4"/>
      <c r="C201" s="4"/>
      <c r="D201" s="4"/>
      <c r="E201" s="46"/>
      <c r="F201" s="46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4"/>
      <c r="AG201" s="8"/>
      <c r="AH201" s="18"/>
    </row>
    <row r="202" spans="1:34" s="5" customFormat="1" ht="15" x14ac:dyDescent="0.25">
      <c r="A202" s="4"/>
      <c r="B202" s="4"/>
      <c r="C202" s="4"/>
      <c r="D202" s="4"/>
      <c r="E202" s="46"/>
      <c r="F202" s="46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4"/>
      <c r="AG202" s="8"/>
      <c r="AH202" s="18"/>
    </row>
    <row r="203" spans="1:34" s="5" customFormat="1" ht="15" x14ac:dyDescent="0.25">
      <c r="A203" s="4"/>
      <c r="B203" s="4"/>
      <c r="C203" s="4"/>
      <c r="D203" s="4"/>
      <c r="E203" s="46"/>
      <c r="F203" s="46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4"/>
      <c r="AG203" s="8"/>
      <c r="AH203" s="18"/>
    </row>
    <row r="204" spans="1:34" s="5" customFormat="1" ht="15" x14ac:dyDescent="0.25">
      <c r="A204" s="4"/>
      <c r="B204" s="4"/>
      <c r="C204" s="4"/>
      <c r="D204" s="4"/>
      <c r="E204" s="46"/>
      <c r="F204" s="46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4"/>
      <c r="AG204" s="8"/>
      <c r="AH204" s="18"/>
    </row>
    <row r="205" spans="1:34" s="5" customFormat="1" ht="15" x14ac:dyDescent="0.25">
      <c r="A205" s="4"/>
      <c r="B205" s="4"/>
      <c r="C205" s="4"/>
      <c r="D205" s="4"/>
      <c r="E205" s="46"/>
      <c r="F205" s="46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4"/>
      <c r="AG205" s="8"/>
      <c r="AH205" s="18"/>
    </row>
    <row r="206" spans="1:34" s="5" customFormat="1" ht="15" x14ac:dyDescent="0.25">
      <c r="A206" s="4"/>
      <c r="B206" s="4"/>
      <c r="C206" s="4"/>
      <c r="D206" s="4"/>
      <c r="E206" s="46"/>
      <c r="F206" s="46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4"/>
      <c r="AG206" s="8"/>
      <c r="AH206" s="18"/>
    </row>
    <row r="207" spans="1:34" s="5" customFormat="1" ht="15" x14ac:dyDescent="0.25">
      <c r="A207" s="4"/>
      <c r="B207" s="4"/>
      <c r="C207" s="4"/>
      <c r="D207" s="4"/>
      <c r="E207" s="46"/>
      <c r="F207" s="46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4"/>
      <c r="AG207" s="8"/>
      <c r="AH207" s="18"/>
    </row>
    <row r="208" spans="1:34" s="5" customFormat="1" ht="15" x14ac:dyDescent="0.25">
      <c r="A208" s="4"/>
      <c r="B208" s="4"/>
      <c r="C208" s="4"/>
      <c r="D208" s="4"/>
      <c r="E208" s="46"/>
      <c r="F208" s="46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4"/>
      <c r="AG208" s="8"/>
      <c r="AH208" s="18"/>
    </row>
    <row r="209" spans="1:34" s="5" customFormat="1" ht="15" x14ac:dyDescent="0.25">
      <c r="A209" s="4"/>
      <c r="B209" s="4"/>
      <c r="C209" s="4"/>
      <c r="D209" s="4"/>
      <c r="E209" s="46"/>
      <c r="F209" s="46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4"/>
      <c r="AG209" s="8"/>
      <c r="AH209" s="18"/>
    </row>
    <row r="210" spans="1:34" s="5" customFormat="1" ht="15" x14ac:dyDescent="0.25">
      <c r="A210" s="4"/>
      <c r="B210" s="4"/>
      <c r="C210" s="4"/>
      <c r="D210" s="4"/>
      <c r="E210" s="46"/>
      <c r="F210" s="46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4"/>
      <c r="AG210" s="8"/>
      <c r="AH210" s="18"/>
    </row>
    <row r="211" spans="1:34" s="5" customFormat="1" ht="15" x14ac:dyDescent="0.25">
      <c r="A211" s="4"/>
      <c r="B211" s="4"/>
      <c r="C211" s="4"/>
      <c r="D211" s="4"/>
      <c r="E211" s="46"/>
      <c r="F211" s="46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4"/>
      <c r="AG211" s="8"/>
      <c r="AH211" s="18"/>
    </row>
    <row r="212" spans="1:34" s="5" customFormat="1" ht="15" x14ac:dyDescent="0.25">
      <c r="A212" s="4"/>
      <c r="B212" s="4"/>
      <c r="C212" s="4"/>
      <c r="D212" s="4"/>
      <c r="E212" s="46"/>
      <c r="F212" s="46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4"/>
      <c r="AG212" s="8"/>
      <c r="AH212" s="18"/>
    </row>
    <row r="213" spans="1:34" s="5" customFormat="1" ht="15" x14ac:dyDescent="0.25">
      <c r="A213" s="4"/>
      <c r="B213" s="4"/>
      <c r="C213" s="4"/>
      <c r="D213" s="4"/>
      <c r="E213" s="46"/>
      <c r="F213" s="46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4"/>
      <c r="AG213" s="8"/>
      <c r="AH213" s="18"/>
    </row>
    <row r="214" spans="1:34" s="5" customFormat="1" ht="15" x14ac:dyDescent="0.25">
      <c r="A214" s="4"/>
      <c r="B214" s="4"/>
      <c r="C214" s="4"/>
      <c r="D214" s="4"/>
      <c r="E214" s="46"/>
      <c r="F214" s="46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4"/>
      <c r="AG214" s="8"/>
      <c r="AH214" s="18"/>
    </row>
    <row r="215" spans="1:34" s="5" customFormat="1" ht="15" x14ac:dyDescent="0.25">
      <c r="A215" s="4"/>
      <c r="B215" s="4"/>
      <c r="C215" s="4"/>
      <c r="D215" s="4"/>
      <c r="E215" s="46"/>
      <c r="F215" s="46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4"/>
      <c r="AG215" s="8"/>
      <c r="AH215" s="18"/>
    </row>
    <row r="216" spans="1:34" s="5" customFormat="1" ht="15" x14ac:dyDescent="0.25">
      <c r="A216" s="4"/>
      <c r="B216" s="4"/>
      <c r="C216" s="4"/>
      <c r="D216" s="4"/>
      <c r="E216" s="46"/>
      <c r="F216" s="46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4"/>
      <c r="AG216" s="8"/>
      <c r="AH216" s="18"/>
    </row>
    <row r="217" spans="1:34" s="5" customFormat="1" ht="15" x14ac:dyDescent="0.25">
      <c r="A217" s="4"/>
      <c r="B217" s="4"/>
      <c r="C217" s="4"/>
      <c r="D217" s="4"/>
      <c r="E217" s="46"/>
      <c r="F217" s="46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4"/>
      <c r="AG217" s="8"/>
      <c r="AH217" s="18"/>
    </row>
    <row r="218" spans="1:34" s="5" customFormat="1" ht="15" x14ac:dyDescent="0.25">
      <c r="A218" s="4"/>
      <c r="B218" s="4"/>
      <c r="C218" s="4"/>
      <c r="D218" s="4"/>
      <c r="E218" s="46"/>
      <c r="F218" s="46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4"/>
      <c r="AG218" s="8"/>
      <c r="AH218" s="18"/>
    </row>
    <row r="219" spans="1:34" s="5" customFormat="1" ht="15" x14ac:dyDescent="0.25">
      <c r="A219" s="4"/>
      <c r="B219" s="4"/>
      <c r="C219" s="4"/>
      <c r="D219" s="4"/>
      <c r="E219" s="46"/>
      <c r="F219" s="46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4"/>
      <c r="AG219" s="8"/>
      <c r="AH219" s="18"/>
    </row>
    <row r="220" spans="1:34" s="5" customFormat="1" ht="15" x14ac:dyDescent="0.25">
      <c r="A220" s="4"/>
      <c r="B220" s="4"/>
      <c r="C220" s="4"/>
      <c r="D220" s="4"/>
      <c r="E220" s="46"/>
      <c r="F220" s="46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4"/>
      <c r="AG220" s="8"/>
      <c r="AH220" s="18"/>
    </row>
    <row r="221" spans="1:34" s="5" customFormat="1" ht="15" x14ac:dyDescent="0.25">
      <c r="A221" s="4"/>
      <c r="B221" s="4"/>
      <c r="C221" s="4"/>
      <c r="D221" s="4"/>
      <c r="E221" s="46"/>
      <c r="F221" s="46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4"/>
      <c r="AG221" s="8"/>
      <c r="AH221" s="18"/>
    </row>
    <row r="222" spans="1:34" s="5" customFormat="1" ht="15" x14ac:dyDescent="0.25">
      <c r="A222" s="4"/>
      <c r="B222" s="4"/>
      <c r="C222" s="4"/>
      <c r="D222" s="4"/>
      <c r="E222" s="46"/>
      <c r="F222" s="46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4"/>
      <c r="AG222" s="8"/>
      <c r="AH222" s="18"/>
    </row>
    <row r="223" spans="1:34" s="5" customFormat="1" ht="15" x14ac:dyDescent="0.25">
      <c r="A223" s="4"/>
      <c r="B223" s="4"/>
      <c r="C223" s="4"/>
      <c r="D223" s="4"/>
      <c r="E223" s="46"/>
      <c r="F223" s="46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4"/>
      <c r="AG223" s="8"/>
      <c r="AH223" s="18"/>
    </row>
    <row r="224" spans="1:34" s="5" customFormat="1" ht="15" x14ac:dyDescent="0.25">
      <c r="A224" s="4"/>
      <c r="B224" s="4"/>
      <c r="C224" s="4"/>
      <c r="D224" s="4"/>
      <c r="E224" s="46"/>
      <c r="F224" s="46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4"/>
      <c r="AG224" s="8"/>
      <c r="AH224" s="18"/>
    </row>
    <row r="225" spans="1:34" s="5" customFormat="1" ht="15" x14ac:dyDescent="0.25">
      <c r="A225" s="4"/>
      <c r="B225" s="4"/>
      <c r="C225" s="4"/>
      <c r="D225" s="4"/>
      <c r="E225" s="46"/>
      <c r="F225" s="46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4"/>
      <c r="AG225" s="8"/>
      <c r="AH225" s="18"/>
    </row>
    <row r="226" spans="1:34" s="5" customFormat="1" ht="15" x14ac:dyDescent="0.25">
      <c r="A226" s="4"/>
      <c r="B226" s="4"/>
      <c r="C226" s="4"/>
      <c r="D226" s="4"/>
      <c r="E226" s="46"/>
      <c r="F226" s="46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4"/>
      <c r="AG226" s="8"/>
      <c r="AH226" s="18"/>
    </row>
    <row r="227" spans="1:34" s="5" customFormat="1" ht="15" x14ac:dyDescent="0.25">
      <c r="A227" s="4"/>
      <c r="B227" s="4"/>
      <c r="C227" s="4"/>
      <c r="D227" s="4"/>
      <c r="E227" s="46"/>
      <c r="F227" s="46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4"/>
      <c r="AG227" s="8"/>
      <c r="AH227" s="18"/>
    </row>
    <row r="228" spans="1:34" s="5" customFormat="1" ht="15" x14ac:dyDescent="0.25">
      <c r="A228" s="4"/>
      <c r="B228" s="4"/>
      <c r="C228" s="4"/>
      <c r="D228" s="4"/>
      <c r="E228" s="46"/>
      <c r="F228" s="46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4"/>
      <c r="AG228" s="8"/>
      <c r="AH228" s="18"/>
    </row>
    <row r="229" spans="1:34" s="5" customFormat="1" ht="15" x14ac:dyDescent="0.25">
      <c r="A229" s="4"/>
      <c r="B229" s="4"/>
      <c r="C229" s="4"/>
      <c r="D229" s="4"/>
      <c r="E229" s="46"/>
      <c r="F229" s="46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4"/>
      <c r="AG229" s="8"/>
      <c r="AH229" s="18"/>
    </row>
    <row r="230" spans="1:34" s="5" customFormat="1" ht="15" x14ac:dyDescent="0.25">
      <c r="A230" s="4"/>
      <c r="B230" s="4"/>
      <c r="C230" s="4"/>
      <c r="D230" s="4"/>
      <c r="E230" s="46"/>
      <c r="F230" s="46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4"/>
      <c r="AG230" s="8"/>
      <c r="AH230" s="18"/>
    </row>
    <row r="231" spans="1:34" s="5" customFormat="1" ht="15" x14ac:dyDescent="0.25">
      <c r="A231" s="4"/>
      <c r="B231" s="4"/>
      <c r="C231" s="4"/>
      <c r="D231" s="4"/>
      <c r="E231" s="46"/>
      <c r="F231" s="46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4"/>
      <c r="AG231" s="8"/>
      <c r="AH231" s="18"/>
    </row>
    <row r="232" spans="1:34" s="5" customFormat="1" ht="15" x14ac:dyDescent="0.25">
      <c r="A232" s="4"/>
      <c r="B232" s="4"/>
      <c r="C232" s="4"/>
      <c r="D232" s="4"/>
      <c r="E232" s="46"/>
      <c r="F232" s="46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4"/>
      <c r="AG232" s="8"/>
      <c r="AH232" s="18"/>
    </row>
    <row r="233" spans="1:34" s="5" customFormat="1" ht="15" x14ac:dyDescent="0.25">
      <c r="A233" s="4"/>
      <c r="B233" s="4"/>
      <c r="C233" s="4"/>
      <c r="D233" s="4"/>
      <c r="E233" s="46"/>
      <c r="F233" s="46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4"/>
      <c r="AG233" s="8"/>
      <c r="AH233" s="18"/>
    </row>
    <row r="234" spans="1:34" s="5" customFormat="1" ht="15" x14ac:dyDescent="0.25">
      <c r="A234" s="4"/>
      <c r="B234" s="4"/>
      <c r="C234" s="4"/>
      <c r="D234" s="4"/>
      <c r="E234" s="46"/>
      <c r="F234" s="46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4"/>
      <c r="AG234" s="8"/>
      <c r="AH234" s="18"/>
    </row>
    <row r="235" spans="1:34" s="5" customFormat="1" ht="15" x14ac:dyDescent="0.25">
      <c r="A235" s="4"/>
      <c r="B235" s="4"/>
      <c r="C235" s="4"/>
      <c r="D235" s="4"/>
      <c r="E235" s="46"/>
      <c r="F235" s="46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4"/>
      <c r="AG235" s="8"/>
      <c r="AH235" s="18"/>
    </row>
    <row r="236" spans="1:34" s="5" customFormat="1" ht="15" x14ac:dyDescent="0.25">
      <c r="A236" s="4"/>
      <c r="B236" s="4"/>
      <c r="C236" s="4"/>
      <c r="D236" s="4"/>
      <c r="E236" s="46"/>
      <c r="F236" s="46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4"/>
      <c r="AG236" s="8"/>
      <c r="AH236" s="18"/>
    </row>
    <row r="237" spans="1:34" s="5" customFormat="1" ht="15" x14ac:dyDescent="0.25">
      <c r="A237" s="4"/>
      <c r="B237" s="4"/>
      <c r="C237" s="4"/>
      <c r="D237" s="4"/>
      <c r="E237" s="46"/>
      <c r="F237" s="46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4"/>
      <c r="AG237" s="8"/>
      <c r="AH237" s="18"/>
    </row>
    <row r="238" spans="1:34" s="5" customFormat="1" ht="15" x14ac:dyDescent="0.25">
      <c r="A238" s="4"/>
      <c r="B238" s="4"/>
      <c r="C238" s="4"/>
      <c r="D238" s="4"/>
      <c r="E238" s="46"/>
      <c r="F238" s="46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4"/>
      <c r="AG238" s="8"/>
      <c r="AH238" s="18"/>
    </row>
    <row r="239" spans="1:34" s="5" customFormat="1" ht="15" x14ac:dyDescent="0.25">
      <c r="A239" s="4"/>
      <c r="B239" s="4"/>
      <c r="C239" s="4"/>
      <c r="D239" s="4"/>
      <c r="E239" s="46"/>
      <c r="F239" s="46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4"/>
      <c r="AG239" s="8"/>
      <c r="AH239" s="18"/>
    </row>
    <row r="240" spans="1:34" s="5" customFormat="1" ht="15" x14ac:dyDescent="0.25">
      <c r="A240" s="4"/>
      <c r="B240" s="4"/>
      <c r="C240" s="4"/>
      <c r="D240" s="4"/>
      <c r="E240" s="46"/>
      <c r="F240" s="46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4"/>
      <c r="AG240" s="8"/>
      <c r="AH240" s="18"/>
    </row>
    <row r="241" spans="1:34" s="5" customFormat="1" ht="15" x14ac:dyDescent="0.25">
      <c r="A241" s="4"/>
      <c r="B241" s="4"/>
      <c r="C241" s="4"/>
      <c r="D241" s="4"/>
      <c r="E241" s="46"/>
      <c r="F241" s="46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4"/>
      <c r="AG241" s="8"/>
      <c r="AH241" s="18"/>
    </row>
    <row r="242" spans="1:34" s="5" customFormat="1" ht="15" x14ac:dyDescent="0.25">
      <c r="A242" s="4"/>
      <c r="B242" s="4"/>
      <c r="C242" s="4"/>
      <c r="D242" s="4"/>
      <c r="E242" s="46"/>
      <c r="F242" s="46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4"/>
      <c r="AG242" s="8"/>
      <c r="AH242" s="18"/>
    </row>
    <row r="243" spans="1:34" s="5" customFormat="1" ht="15" x14ac:dyDescent="0.25">
      <c r="A243" s="4"/>
      <c r="B243" s="4"/>
      <c r="C243" s="4"/>
      <c r="D243" s="4"/>
      <c r="E243" s="46"/>
      <c r="F243" s="46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4"/>
      <c r="AG243" s="8"/>
      <c r="AH243" s="18"/>
    </row>
    <row r="244" spans="1:34" s="5" customFormat="1" ht="15" x14ac:dyDescent="0.25">
      <c r="A244" s="4"/>
      <c r="B244" s="4"/>
      <c r="C244" s="4"/>
      <c r="D244" s="4"/>
      <c r="E244" s="46"/>
      <c r="F244" s="46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4"/>
      <c r="AG244" s="8"/>
      <c r="AH244" s="18"/>
    </row>
    <row r="245" spans="1:34" s="5" customFormat="1" ht="15" x14ac:dyDescent="0.25">
      <c r="A245" s="4"/>
      <c r="B245" s="4"/>
      <c r="C245" s="4"/>
      <c r="D245" s="4"/>
      <c r="E245" s="46"/>
      <c r="F245" s="46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4"/>
      <c r="AG245" s="8"/>
      <c r="AH245" s="18"/>
    </row>
    <row r="246" spans="1:34" s="5" customFormat="1" ht="15" x14ac:dyDescent="0.25">
      <c r="A246" s="4"/>
      <c r="B246" s="4"/>
      <c r="C246" s="4"/>
      <c r="D246" s="4"/>
      <c r="E246" s="46"/>
      <c r="F246" s="46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4"/>
      <c r="AG246" s="8"/>
      <c r="AH246" s="18"/>
    </row>
    <row r="247" spans="1:34" s="5" customFormat="1" ht="15" x14ac:dyDescent="0.25">
      <c r="A247" s="4"/>
      <c r="B247" s="4"/>
      <c r="C247" s="4"/>
      <c r="D247" s="4"/>
      <c r="E247" s="46"/>
      <c r="F247" s="46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4"/>
      <c r="AG247" s="8"/>
      <c r="AH247" s="18"/>
    </row>
    <row r="248" spans="1:34" s="5" customFormat="1" ht="15" x14ac:dyDescent="0.25">
      <c r="A248" s="4"/>
      <c r="B248" s="4"/>
      <c r="C248" s="4"/>
      <c r="D248" s="4"/>
      <c r="E248" s="46"/>
      <c r="F248" s="46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4"/>
      <c r="AG248" s="8"/>
      <c r="AH248" s="18"/>
    </row>
    <row r="249" spans="1:34" s="5" customFormat="1" ht="15" x14ac:dyDescent="0.25">
      <c r="A249" s="4"/>
      <c r="B249" s="4"/>
      <c r="C249" s="4"/>
      <c r="D249" s="4"/>
      <c r="E249" s="46"/>
      <c r="F249" s="46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4"/>
      <c r="AG249" s="8"/>
      <c r="AH249" s="18"/>
    </row>
    <row r="250" spans="1:34" s="5" customFormat="1" ht="15" x14ac:dyDescent="0.25">
      <c r="A250" s="4"/>
      <c r="B250" s="4"/>
      <c r="C250" s="4"/>
      <c r="D250" s="4"/>
      <c r="E250" s="46"/>
      <c r="F250" s="46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4"/>
      <c r="AG250" s="8"/>
      <c r="AH250" s="18"/>
    </row>
    <row r="251" spans="1:34" s="5" customFormat="1" ht="15" x14ac:dyDescent="0.25">
      <c r="A251" s="4"/>
      <c r="B251" s="4"/>
      <c r="C251" s="4"/>
      <c r="D251" s="4"/>
      <c r="E251" s="46"/>
      <c r="F251" s="46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4"/>
      <c r="AG251" s="8"/>
      <c r="AH251" s="18"/>
    </row>
    <row r="252" spans="1:34" s="5" customFormat="1" ht="15" x14ac:dyDescent="0.25">
      <c r="A252" s="4"/>
      <c r="B252" s="4"/>
      <c r="C252" s="4"/>
      <c r="D252" s="4"/>
      <c r="E252" s="46"/>
      <c r="F252" s="46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4"/>
      <c r="AG252" s="8"/>
      <c r="AH252" s="18"/>
    </row>
    <row r="253" spans="1:34" s="5" customFormat="1" ht="15" x14ac:dyDescent="0.25">
      <c r="A253" s="4"/>
      <c r="B253" s="4"/>
      <c r="C253" s="4"/>
      <c r="D253" s="4"/>
      <c r="E253" s="46"/>
      <c r="F253" s="46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4"/>
      <c r="AG253" s="8"/>
      <c r="AH253" s="18"/>
    </row>
    <row r="254" spans="1:34" s="5" customFormat="1" ht="15" x14ac:dyDescent="0.25">
      <c r="A254" s="4"/>
      <c r="B254" s="4"/>
      <c r="C254" s="4"/>
      <c r="D254" s="4"/>
      <c r="E254" s="46"/>
      <c r="F254" s="46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4"/>
      <c r="AG254" s="8"/>
      <c r="AH254" s="18"/>
    </row>
    <row r="255" spans="1:34" s="5" customFormat="1" ht="15" x14ac:dyDescent="0.25">
      <c r="A255" s="4"/>
      <c r="B255" s="4"/>
      <c r="C255" s="4"/>
      <c r="D255" s="4"/>
      <c r="E255" s="46"/>
      <c r="F255" s="46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4"/>
      <c r="AG255" s="8"/>
      <c r="AH255" s="18"/>
    </row>
    <row r="256" spans="1:34" s="5" customFormat="1" ht="15" x14ac:dyDescent="0.25">
      <c r="A256" s="4"/>
      <c r="B256" s="4"/>
      <c r="C256" s="4"/>
      <c r="D256" s="4"/>
      <c r="E256" s="46"/>
      <c r="F256" s="46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4"/>
      <c r="AG256" s="8"/>
      <c r="AH256" s="18"/>
    </row>
    <row r="257" spans="1:34" s="5" customFormat="1" ht="15" x14ac:dyDescent="0.25">
      <c r="A257" s="4"/>
      <c r="B257" s="4"/>
      <c r="C257" s="4"/>
      <c r="D257" s="4"/>
      <c r="E257" s="46"/>
      <c r="F257" s="46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4"/>
      <c r="AG257" s="8"/>
      <c r="AH257" s="18"/>
    </row>
    <row r="258" spans="1:34" s="5" customFormat="1" ht="15" x14ac:dyDescent="0.25">
      <c r="A258" s="4"/>
      <c r="B258" s="4"/>
      <c r="C258" s="4"/>
      <c r="D258" s="4"/>
      <c r="E258" s="46"/>
      <c r="F258" s="46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4"/>
      <c r="AG258" s="8"/>
      <c r="AH258" s="18"/>
    </row>
    <row r="259" spans="1:34" s="5" customFormat="1" ht="15" x14ac:dyDescent="0.25">
      <c r="A259" s="4"/>
      <c r="B259" s="4"/>
      <c r="C259" s="4"/>
      <c r="D259" s="4"/>
      <c r="E259" s="46"/>
      <c r="F259" s="46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4"/>
      <c r="AG259" s="8"/>
      <c r="AH259" s="18"/>
    </row>
    <row r="260" spans="1:34" s="5" customFormat="1" ht="15" x14ac:dyDescent="0.25">
      <c r="A260" s="4"/>
      <c r="B260" s="4"/>
      <c r="C260" s="4"/>
      <c r="D260" s="4"/>
      <c r="E260" s="46"/>
      <c r="F260" s="46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4"/>
      <c r="AG260" s="8"/>
      <c r="AH260" s="18"/>
    </row>
    <row r="261" spans="1:34" s="5" customFormat="1" ht="15" x14ac:dyDescent="0.25">
      <c r="A261" s="4"/>
      <c r="B261" s="4"/>
      <c r="C261" s="4"/>
      <c r="D261" s="4"/>
      <c r="E261" s="46"/>
      <c r="F261" s="46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4"/>
      <c r="AG261" s="8"/>
      <c r="AH261" s="18"/>
    </row>
    <row r="262" spans="1:34" s="5" customFormat="1" ht="15" x14ac:dyDescent="0.25">
      <c r="A262" s="4"/>
      <c r="B262" s="4"/>
      <c r="C262" s="4"/>
      <c r="D262" s="4"/>
      <c r="E262" s="46"/>
      <c r="F262" s="46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4"/>
      <c r="AG262" s="8"/>
      <c r="AH262" s="18"/>
    </row>
    <row r="263" spans="1:34" s="5" customFormat="1" ht="15" x14ac:dyDescent="0.25">
      <c r="A263" s="4"/>
      <c r="B263" s="4"/>
      <c r="C263" s="4"/>
      <c r="D263" s="4"/>
      <c r="E263" s="46"/>
      <c r="F263" s="46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4"/>
      <c r="AG263" s="8"/>
      <c r="AH263" s="18"/>
    </row>
    <row r="264" spans="1:34" s="5" customFormat="1" ht="15" x14ac:dyDescent="0.25">
      <c r="A264" s="4"/>
      <c r="B264" s="4"/>
      <c r="C264" s="4"/>
      <c r="D264" s="4"/>
      <c r="E264" s="46"/>
      <c r="F264" s="46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4"/>
      <c r="AG264" s="8"/>
      <c r="AH264" s="18"/>
    </row>
    <row r="265" spans="1:34" s="5" customFormat="1" ht="15" x14ac:dyDescent="0.25">
      <c r="A265" s="4"/>
      <c r="B265" s="4"/>
      <c r="C265" s="4"/>
      <c r="D265" s="4"/>
      <c r="E265" s="46"/>
      <c r="F265" s="46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4"/>
      <c r="AG265" s="8"/>
      <c r="AH265" s="18"/>
    </row>
    <row r="266" spans="1:34" s="5" customFormat="1" ht="15" x14ac:dyDescent="0.25">
      <c r="A266" s="4"/>
      <c r="B266" s="4"/>
      <c r="C266" s="4"/>
      <c r="D266" s="4"/>
      <c r="E266" s="46"/>
      <c r="F266" s="46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4"/>
      <c r="AG266" s="8"/>
      <c r="AH266" s="18"/>
    </row>
    <row r="267" spans="1:34" s="5" customFormat="1" ht="15" x14ac:dyDescent="0.25">
      <c r="A267" s="4"/>
      <c r="B267" s="4"/>
      <c r="C267" s="4"/>
      <c r="D267" s="4"/>
      <c r="E267" s="46"/>
      <c r="F267" s="46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4"/>
      <c r="AG267" s="8"/>
      <c r="AH267" s="18"/>
    </row>
    <row r="268" spans="1:34" s="5" customFormat="1" ht="15" x14ac:dyDescent="0.25">
      <c r="A268" s="4"/>
      <c r="B268" s="4"/>
      <c r="C268" s="4"/>
      <c r="D268" s="4"/>
      <c r="E268" s="46"/>
      <c r="F268" s="46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4"/>
      <c r="AG268" s="8"/>
      <c r="AH268" s="18"/>
    </row>
    <row r="269" spans="1:34" s="5" customFormat="1" ht="15" x14ac:dyDescent="0.25">
      <c r="A269" s="4"/>
      <c r="B269" s="4"/>
      <c r="C269" s="4"/>
      <c r="D269" s="4"/>
      <c r="E269" s="46"/>
      <c r="F269" s="46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4"/>
      <c r="AG269" s="8"/>
      <c r="AH269" s="18"/>
    </row>
    <row r="270" spans="1:34" s="5" customFormat="1" ht="15" x14ac:dyDescent="0.25">
      <c r="A270" s="4"/>
      <c r="B270" s="4"/>
      <c r="C270" s="4"/>
      <c r="D270" s="4"/>
      <c r="E270" s="46"/>
      <c r="F270" s="46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4"/>
      <c r="AG270" s="8"/>
      <c r="AH270" s="18"/>
    </row>
    <row r="271" spans="1:34" s="5" customFormat="1" ht="15" x14ac:dyDescent="0.25">
      <c r="A271" s="4"/>
      <c r="B271" s="4"/>
      <c r="C271" s="4"/>
      <c r="D271" s="4"/>
      <c r="E271" s="46"/>
      <c r="F271" s="46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4"/>
      <c r="AG271" s="8"/>
      <c r="AH271" s="18"/>
    </row>
    <row r="272" spans="1:34" s="5" customFormat="1" ht="15" x14ac:dyDescent="0.25">
      <c r="A272" s="4"/>
      <c r="B272" s="4"/>
      <c r="C272" s="4"/>
      <c r="D272" s="4"/>
      <c r="E272" s="46"/>
      <c r="F272" s="46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4"/>
      <c r="AG272" s="8"/>
      <c r="AH272" s="18"/>
    </row>
    <row r="273" spans="1:34" s="5" customFormat="1" ht="15" x14ac:dyDescent="0.25">
      <c r="A273" s="4"/>
      <c r="B273" s="4"/>
      <c r="C273" s="4"/>
      <c r="D273" s="4"/>
      <c r="E273" s="46"/>
      <c r="F273" s="46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4"/>
      <c r="AG273" s="8"/>
      <c r="AH273" s="18"/>
    </row>
    <row r="274" spans="1:34" s="5" customFormat="1" ht="15" x14ac:dyDescent="0.25">
      <c r="A274" s="4"/>
      <c r="B274" s="4"/>
      <c r="C274" s="4"/>
      <c r="D274" s="4"/>
      <c r="E274" s="46"/>
      <c r="F274" s="46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4"/>
      <c r="AG274" s="8"/>
      <c r="AH274" s="18"/>
    </row>
    <row r="275" spans="1:34" s="5" customFormat="1" ht="15" x14ac:dyDescent="0.25">
      <c r="A275" s="4"/>
      <c r="B275" s="4"/>
      <c r="C275" s="4"/>
      <c r="D275" s="4"/>
      <c r="E275" s="46"/>
      <c r="F275" s="46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4"/>
      <c r="AG275" s="8"/>
      <c r="AH275" s="18"/>
    </row>
    <row r="276" spans="1:34" s="5" customFormat="1" ht="15" x14ac:dyDescent="0.25">
      <c r="A276" s="4"/>
      <c r="B276" s="4"/>
      <c r="C276" s="4"/>
      <c r="D276" s="4"/>
      <c r="E276" s="46"/>
      <c r="F276" s="46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4"/>
      <c r="AG276" s="8"/>
      <c r="AH276" s="18"/>
    </row>
    <row r="277" spans="1:34" s="5" customFormat="1" ht="15" x14ac:dyDescent="0.25">
      <c r="A277" s="4"/>
      <c r="B277" s="4"/>
      <c r="C277" s="4"/>
      <c r="D277" s="4"/>
      <c r="E277" s="46"/>
      <c r="F277" s="46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4"/>
      <c r="AG277" s="8"/>
      <c r="AH277" s="18"/>
    </row>
    <row r="278" spans="1:34" s="5" customFormat="1" ht="15" x14ac:dyDescent="0.25">
      <c r="A278" s="4"/>
      <c r="B278" s="4"/>
      <c r="C278" s="4"/>
      <c r="D278" s="4"/>
      <c r="E278" s="46"/>
      <c r="F278" s="46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4"/>
      <c r="AG278" s="8"/>
      <c r="AH278" s="18"/>
    </row>
    <row r="279" spans="1:34" s="5" customFormat="1" ht="15" x14ac:dyDescent="0.25">
      <c r="A279" s="4"/>
      <c r="B279" s="4"/>
      <c r="C279" s="4"/>
      <c r="D279" s="4"/>
      <c r="E279" s="46"/>
      <c r="F279" s="46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4"/>
      <c r="AG279" s="8"/>
      <c r="AH279" s="18"/>
    </row>
    <row r="280" spans="1:34" s="5" customFormat="1" ht="15" x14ac:dyDescent="0.25">
      <c r="A280" s="4"/>
      <c r="B280" s="4"/>
      <c r="C280" s="4"/>
      <c r="D280" s="4"/>
      <c r="E280" s="46"/>
      <c r="F280" s="46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4"/>
      <c r="AG280" s="8"/>
      <c r="AH280" s="18"/>
    </row>
    <row r="281" spans="1:34" s="5" customFormat="1" ht="15" x14ac:dyDescent="0.25">
      <c r="A281" s="4"/>
      <c r="B281" s="4"/>
      <c r="C281" s="4"/>
      <c r="D281" s="4"/>
      <c r="E281" s="46"/>
      <c r="F281" s="46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4"/>
      <c r="AG281" s="8"/>
      <c r="AH281" s="18"/>
    </row>
    <row r="282" spans="1:34" s="5" customFormat="1" ht="15" x14ac:dyDescent="0.25">
      <c r="A282" s="4"/>
      <c r="B282" s="4"/>
      <c r="C282" s="4"/>
      <c r="D282" s="4"/>
      <c r="E282" s="46"/>
      <c r="F282" s="46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4"/>
      <c r="AG282" s="8"/>
      <c r="AH282" s="18"/>
    </row>
    <row r="283" spans="1:34" s="5" customFormat="1" ht="15" x14ac:dyDescent="0.25">
      <c r="A283" s="4"/>
      <c r="B283" s="4"/>
      <c r="C283" s="4"/>
      <c r="D283" s="4"/>
      <c r="E283" s="46"/>
      <c r="F283" s="46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4"/>
      <c r="AG283" s="8"/>
      <c r="AH283" s="18"/>
    </row>
    <row r="284" spans="1:34" s="5" customFormat="1" ht="15" x14ac:dyDescent="0.25">
      <c r="A284" s="4"/>
      <c r="B284" s="4"/>
      <c r="C284" s="4"/>
      <c r="D284" s="4"/>
      <c r="E284" s="46"/>
      <c r="F284" s="46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4"/>
      <c r="AG284" s="8"/>
      <c r="AH284" s="18"/>
    </row>
    <row r="285" spans="1:34" s="5" customFormat="1" ht="15" x14ac:dyDescent="0.25">
      <c r="A285" s="4"/>
      <c r="B285" s="4"/>
      <c r="C285" s="4"/>
      <c r="D285" s="4"/>
      <c r="E285" s="46"/>
      <c r="F285" s="46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4"/>
      <c r="AG285" s="8"/>
      <c r="AH285" s="18"/>
    </row>
    <row r="286" spans="1:34" s="5" customFormat="1" ht="15" x14ac:dyDescent="0.25">
      <c r="A286" s="4"/>
      <c r="B286" s="4"/>
      <c r="C286" s="4"/>
      <c r="D286" s="4"/>
      <c r="E286" s="46"/>
      <c r="F286" s="46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4"/>
      <c r="AG286" s="8"/>
      <c r="AH286" s="18"/>
    </row>
    <row r="287" spans="1:34" s="5" customFormat="1" ht="15" x14ac:dyDescent="0.25">
      <c r="A287" s="4"/>
      <c r="B287" s="4"/>
      <c r="C287" s="4"/>
      <c r="D287" s="4"/>
      <c r="E287" s="46"/>
      <c r="F287" s="46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4"/>
      <c r="AG287" s="8"/>
      <c r="AH287" s="18"/>
    </row>
    <row r="288" spans="1:34" s="5" customFormat="1" ht="15" x14ac:dyDescent="0.25">
      <c r="A288" s="4"/>
      <c r="B288" s="4"/>
      <c r="C288" s="4"/>
      <c r="D288" s="4"/>
      <c r="E288" s="46"/>
      <c r="F288" s="46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4"/>
      <c r="AG288" s="8"/>
      <c r="AH288" s="18"/>
    </row>
    <row r="289" spans="1:34" s="5" customFormat="1" ht="15" x14ac:dyDescent="0.25">
      <c r="A289" s="4"/>
      <c r="B289" s="4"/>
      <c r="C289" s="4"/>
      <c r="D289" s="4"/>
      <c r="E289" s="46"/>
      <c r="F289" s="46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4"/>
      <c r="AG289" s="8"/>
      <c r="AH289" s="18"/>
    </row>
    <row r="290" spans="1:34" s="5" customFormat="1" ht="15" x14ac:dyDescent="0.25">
      <c r="A290" s="4"/>
      <c r="B290" s="4"/>
      <c r="C290" s="4"/>
      <c r="D290" s="4"/>
      <c r="E290" s="46"/>
      <c r="F290" s="46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4"/>
      <c r="AG290" s="8"/>
      <c r="AH290" s="18"/>
    </row>
    <row r="291" spans="1:34" s="5" customFormat="1" ht="15" x14ac:dyDescent="0.25">
      <c r="A291" s="4"/>
      <c r="B291" s="4"/>
      <c r="C291" s="4"/>
      <c r="D291" s="4"/>
      <c r="E291" s="46"/>
      <c r="F291" s="46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4"/>
      <c r="AG291" s="8"/>
      <c r="AH291" s="18"/>
    </row>
    <row r="292" spans="1:34" s="5" customFormat="1" ht="15" x14ac:dyDescent="0.25">
      <c r="A292" s="4"/>
      <c r="B292" s="4"/>
      <c r="C292" s="4"/>
      <c r="D292" s="4"/>
      <c r="E292" s="46"/>
      <c r="F292" s="46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4"/>
      <c r="AG292" s="8"/>
      <c r="AH292" s="18"/>
    </row>
    <row r="293" spans="1:34" s="5" customFormat="1" ht="15" x14ac:dyDescent="0.25">
      <c r="A293" s="4"/>
      <c r="B293" s="4"/>
      <c r="C293" s="4"/>
      <c r="D293" s="4"/>
      <c r="E293" s="46"/>
      <c r="F293" s="46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4"/>
      <c r="AG293" s="8"/>
      <c r="AH293" s="18"/>
    </row>
    <row r="294" spans="1:34" s="5" customFormat="1" ht="15" x14ac:dyDescent="0.25">
      <c r="A294" s="4"/>
      <c r="B294" s="4"/>
      <c r="C294" s="4"/>
      <c r="D294" s="4"/>
      <c r="E294" s="46"/>
      <c r="F294" s="46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4"/>
      <c r="AG294" s="8"/>
      <c r="AH294" s="18"/>
    </row>
    <row r="295" spans="1:34" s="5" customFormat="1" ht="15" x14ac:dyDescent="0.25">
      <c r="A295" s="4"/>
      <c r="B295" s="4"/>
      <c r="C295" s="4"/>
      <c r="D295" s="4"/>
      <c r="E295" s="46"/>
      <c r="F295" s="46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4"/>
      <c r="AG295" s="8"/>
      <c r="AH295" s="18"/>
    </row>
    <row r="296" spans="1:34" s="5" customFormat="1" ht="15" x14ac:dyDescent="0.25">
      <c r="A296" s="4"/>
      <c r="B296" s="4"/>
      <c r="C296" s="4"/>
      <c r="D296" s="4"/>
      <c r="E296" s="46"/>
      <c r="F296" s="46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4"/>
      <c r="AG296" s="8"/>
      <c r="AH296" s="18"/>
    </row>
    <row r="297" spans="1:34" s="5" customFormat="1" ht="15" x14ac:dyDescent="0.25">
      <c r="A297" s="4"/>
      <c r="B297" s="4"/>
      <c r="C297" s="4"/>
      <c r="D297" s="4"/>
      <c r="E297" s="46"/>
      <c r="F297" s="46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4"/>
      <c r="AG297" s="8"/>
      <c r="AH297" s="18"/>
    </row>
    <row r="298" spans="1:34" s="5" customFormat="1" ht="15" x14ac:dyDescent="0.25">
      <c r="A298" s="4"/>
      <c r="B298" s="4"/>
      <c r="C298" s="4"/>
      <c r="D298" s="4"/>
      <c r="E298" s="46"/>
      <c r="F298" s="46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4"/>
      <c r="AG298" s="8"/>
      <c r="AH298" s="18"/>
    </row>
    <row r="299" spans="1:34" s="5" customFormat="1" ht="15" x14ac:dyDescent="0.25">
      <c r="A299" s="4"/>
      <c r="B299" s="4"/>
      <c r="C299" s="4"/>
      <c r="D299" s="4"/>
      <c r="E299" s="46"/>
      <c r="F299" s="46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4"/>
      <c r="AG299" s="8"/>
      <c r="AH299" s="18"/>
    </row>
    <row r="300" spans="1:34" s="5" customFormat="1" ht="15" x14ac:dyDescent="0.25">
      <c r="A300" s="4"/>
      <c r="B300" s="4"/>
      <c r="C300" s="4"/>
      <c r="D300" s="4"/>
      <c r="E300" s="46"/>
      <c r="F300" s="46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4"/>
      <c r="AG300" s="8"/>
      <c r="AH300" s="18"/>
    </row>
    <row r="301" spans="1:34" s="5" customFormat="1" ht="15" x14ac:dyDescent="0.25">
      <c r="A301" s="4"/>
      <c r="B301" s="4"/>
      <c r="C301" s="4"/>
      <c r="D301" s="4"/>
      <c r="E301" s="46"/>
      <c r="F301" s="46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4"/>
      <c r="AG301" s="8"/>
      <c r="AH301" s="18"/>
    </row>
    <row r="302" spans="1:34" s="5" customFormat="1" ht="15" x14ac:dyDescent="0.25">
      <c r="A302" s="4"/>
      <c r="B302" s="4"/>
      <c r="C302" s="4"/>
      <c r="D302" s="4"/>
      <c r="E302" s="46"/>
      <c r="F302" s="46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4"/>
      <c r="AG302" s="8"/>
      <c r="AH302" s="18"/>
    </row>
    <row r="303" spans="1:34" s="5" customFormat="1" ht="15" x14ac:dyDescent="0.25">
      <c r="A303" s="4"/>
      <c r="B303" s="4"/>
      <c r="C303" s="4"/>
      <c r="D303" s="4"/>
      <c r="E303" s="46"/>
      <c r="F303" s="46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4"/>
      <c r="AG303" s="8"/>
      <c r="AH303" s="18"/>
    </row>
    <row r="304" spans="1:34" s="5" customFormat="1" ht="15" x14ac:dyDescent="0.25">
      <c r="A304" s="4"/>
      <c r="B304" s="4"/>
      <c r="C304" s="4"/>
      <c r="D304" s="4"/>
      <c r="E304" s="46"/>
      <c r="F304" s="46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4"/>
      <c r="AG304" s="8"/>
      <c r="AH304" s="18"/>
    </row>
    <row r="305" spans="1:34" s="5" customFormat="1" ht="15" x14ac:dyDescent="0.25">
      <c r="A305" s="4"/>
      <c r="B305" s="4"/>
      <c r="C305" s="4"/>
      <c r="D305" s="4"/>
      <c r="E305" s="46"/>
      <c r="F305" s="46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4"/>
      <c r="AG305" s="8"/>
      <c r="AH305" s="18"/>
    </row>
    <row r="306" spans="1:34" s="5" customFormat="1" ht="15" x14ac:dyDescent="0.25">
      <c r="A306" s="4"/>
      <c r="B306" s="4"/>
      <c r="C306" s="4"/>
      <c r="D306" s="4"/>
      <c r="E306" s="46"/>
      <c r="F306" s="46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4"/>
      <c r="AG306" s="8"/>
      <c r="AH306" s="18"/>
    </row>
    <row r="307" spans="1:34" s="5" customFormat="1" ht="15" x14ac:dyDescent="0.25">
      <c r="A307" s="4"/>
      <c r="B307" s="4"/>
      <c r="C307" s="4"/>
      <c r="D307" s="4"/>
      <c r="E307" s="46"/>
      <c r="F307" s="46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4"/>
      <c r="AG307" s="8"/>
      <c r="AH307" s="18"/>
    </row>
    <row r="308" spans="1:34" s="5" customFormat="1" ht="15" x14ac:dyDescent="0.25">
      <c r="A308" s="4"/>
      <c r="B308" s="4"/>
      <c r="C308" s="4"/>
      <c r="D308" s="4"/>
      <c r="E308" s="46"/>
      <c r="F308" s="46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4"/>
      <c r="AG308" s="8"/>
      <c r="AH308" s="18"/>
    </row>
    <row r="309" spans="1:34" s="5" customFormat="1" ht="15" x14ac:dyDescent="0.25">
      <c r="A309" s="4"/>
      <c r="B309" s="4"/>
      <c r="C309" s="4"/>
      <c r="D309" s="4"/>
      <c r="E309" s="46"/>
      <c r="F309" s="46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4"/>
      <c r="AG309" s="8"/>
      <c r="AH309" s="18"/>
    </row>
    <row r="310" spans="1:34" s="5" customFormat="1" ht="15" x14ac:dyDescent="0.25">
      <c r="A310" s="4"/>
      <c r="B310" s="4"/>
      <c r="C310" s="4"/>
      <c r="D310" s="4"/>
      <c r="E310" s="46"/>
      <c r="F310" s="46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4"/>
      <c r="AG310" s="8"/>
      <c r="AH310" s="18"/>
    </row>
    <row r="311" spans="1:34" s="5" customFormat="1" ht="15" x14ac:dyDescent="0.25">
      <c r="A311" s="4"/>
      <c r="B311" s="4"/>
      <c r="C311" s="4"/>
      <c r="D311" s="4"/>
      <c r="E311" s="46"/>
      <c r="F311" s="46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4"/>
      <c r="AG311" s="8"/>
      <c r="AH311" s="18"/>
    </row>
    <row r="312" spans="1:34" s="5" customFormat="1" ht="15" x14ac:dyDescent="0.25">
      <c r="A312" s="4"/>
      <c r="B312" s="4"/>
      <c r="C312" s="4"/>
      <c r="D312" s="4"/>
      <c r="E312" s="46"/>
      <c r="F312" s="46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4"/>
      <c r="AG312" s="8"/>
      <c r="AH312" s="18"/>
    </row>
    <row r="313" spans="1:34" s="5" customFormat="1" ht="15" x14ac:dyDescent="0.25">
      <c r="A313" s="4"/>
      <c r="B313" s="4"/>
      <c r="C313" s="4"/>
      <c r="D313" s="4"/>
      <c r="E313" s="46"/>
      <c r="F313" s="46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4"/>
      <c r="AG313" s="8"/>
      <c r="AH313" s="18"/>
    </row>
    <row r="314" spans="1:34" s="5" customFormat="1" ht="15" x14ac:dyDescent="0.25">
      <c r="A314" s="4"/>
      <c r="B314" s="4"/>
      <c r="C314" s="4"/>
      <c r="D314" s="4"/>
      <c r="E314" s="46"/>
      <c r="F314" s="46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4"/>
      <c r="AG314" s="8"/>
      <c r="AH314" s="18"/>
    </row>
    <row r="315" spans="1:34" s="5" customFormat="1" ht="15" x14ac:dyDescent="0.25">
      <c r="A315" s="4"/>
      <c r="B315" s="4"/>
      <c r="C315" s="4"/>
      <c r="D315" s="4"/>
      <c r="E315" s="46"/>
      <c r="F315" s="46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4"/>
      <c r="AG315" s="8"/>
      <c r="AH315" s="18"/>
    </row>
    <row r="316" spans="1:34" s="5" customFormat="1" ht="15" x14ac:dyDescent="0.25">
      <c r="A316" s="4"/>
      <c r="B316" s="4"/>
      <c r="C316" s="4"/>
      <c r="D316" s="4"/>
      <c r="E316" s="46"/>
      <c r="F316" s="46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4"/>
      <c r="AG316" s="8"/>
      <c r="AH316" s="18"/>
    </row>
    <row r="317" spans="1:34" s="5" customFormat="1" ht="15" x14ac:dyDescent="0.25">
      <c r="A317" s="4"/>
      <c r="B317" s="4"/>
      <c r="C317" s="4"/>
      <c r="D317" s="4"/>
      <c r="E317" s="46"/>
      <c r="F317" s="46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4"/>
      <c r="AG317" s="8"/>
      <c r="AH317" s="18"/>
    </row>
    <row r="318" spans="1:34" s="5" customFormat="1" ht="15" x14ac:dyDescent="0.25">
      <c r="A318" s="4"/>
      <c r="B318" s="4"/>
      <c r="C318" s="4"/>
      <c r="D318" s="4"/>
      <c r="E318" s="46"/>
      <c r="F318" s="46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4"/>
      <c r="AG318" s="8"/>
      <c r="AH318" s="18"/>
    </row>
    <row r="319" spans="1:34" s="5" customFormat="1" ht="15" x14ac:dyDescent="0.25">
      <c r="A319" s="4"/>
      <c r="B319" s="4"/>
      <c r="C319" s="4"/>
      <c r="D319" s="4"/>
      <c r="E319" s="46"/>
      <c r="F319" s="46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4"/>
      <c r="AG319" s="8"/>
      <c r="AH319" s="18"/>
    </row>
    <row r="320" spans="1:34" s="5" customFormat="1" ht="15" x14ac:dyDescent="0.25">
      <c r="A320" s="4"/>
      <c r="B320" s="4"/>
      <c r="C320" s="4"/>
      <c r="D320" s="4"/>
      <c r="E320" s="46"/>
      <c r="F320" s="46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4"/>
      <c r="AG320" s="8"/>
      <c r="AH320" s="18"/>
    </row>
    <row r="321" spans="1:34" s="5" customFormat="1" ht="15" x14ac:dyDescent="0.25">
      <c r="A321" s="4"/>
      <c r="B321" s="4"/>
      <c r="C321" s="4"/>
      <c r="D321" s="4"/>
      <c r="E321" s="46"/>
      <c r="F321" s="46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4"/>
      <c r="AG321" s="8"/>
      <c r="AH321" s="18"/>
    </row>
    <row r="322" spans="1:34" s="5" customFormat="1" ht="15" x14ac:dyDescent="0.25">
      <c r="A322" s="4"/>
      <c r="B322" s="4"/>
      <c r="C322" s="4"/>
      <c r="D322" s="4"/>
      <c r="E322" s="46"/>
      <c r="F322" s="46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4"/>
      <c r="AG322" s="8"/>
      <c r="AH322" s="18"/>
    </row>
    <row r="323" spans="1:34" s="5" customFormat="1" ht="15" x14ac:dyDescent="0.25">
      <c r="A323" s="4"/>
      <c r="B323" s="4"/>
      <c r="C323" s="4"/>
      <c r="D323" s="4"/>
      <c r="E323" s="46"/>
      <c r="F323" s="46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4"/>
      <c r="AG323" s="8"/>
      <c r="AH323" s="18"/>
    </row>
    <row r="324" spans="1:34" s="5" customFormat="1" ht="15" x14ac:dyDescent="0.25">
      <c r="A324" s="4"/>
      <c r="B324" s="4"/>
      <c r="C324" s="4"/>
      <c r="D324" s="4"/>
      <c r="E324" s="46"/>
      <c r="F324" s="46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4"/>
      <c r="AG324" s="8"/>
      <c r="AH324" s="18"/>
    </row>
    <row r="325" spans="1:34" s="5" customFormat="1" ht="15" x14ac:dyDescent="0.25">
      <c r="A325" s="4"/>
      <c r="B325" s="4"/>
      <c r="C325" s="4"/>
      <c r="D325" s="4"/>
      <c r="E325" s="46"/>
      <c r="F325" s="46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4"/>
      <c r="AG325" s="8"/>
      <c r="AH325" s="18"/>
    </row>
    <row r="326" spans="1:34" s="5" customFormat="1" ht="15" x14ac:dyDescent="0.25">
      <c r="A326" s="4"/>
      <c r="B326" s="4"/>
      <c r="C326" s="4"/>
      <c r="D326" s="4"/>
      <c r="E326" s="46"/>
      <c r="F326" s="46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4"/>
      <c r="AG326" s="8"/>
      <c r="AH326" s="18"/>
    </row>
    <row r="327" spans="1:34" s="5" customFormat="1" ht="15" x14ac:dyDescent="0.25">
      <c r="A327" s="4"/>
      <c r="B327" s="4"/>
      <c r="C327" s="4"/>
      <c r="D327" s="4"/>
      <c r="E327" s="46"/>
      <c r="F327" s="46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4"/>
      <c r="AG327" s="8"/>
      <c r="AH327" s="18"/>
    </row>
    <row r="328" spans="1:34" s="5" customFormat="1" ht="15" x14ac:dyDescent="0.25">
      <c r="A328" s="4"/>
      <c r="B328" s="4"/>
      <c r="C328" s="4"/>
      <c r="D328" s="4"/>
      <c r="E328" s="46"/>
      <c r="F328" s="46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4"/>
      <c r="AG328" s="8"/>
      <c r="AH328" s="18"/>
    </row>
    <row r="329" spans="1:34" s="5" customFormat="1" ht="15" x14ac:dyDescent="0.25">
      <c r="A329" s="4"/>
      <c r="B329" s="4"/>
      <c r="C329" s="4"/>
      <c r="D329" s="4"/>
      <c r="E329" s="46"/>
      <c r="F329" s="46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4"/>
      <c r="AG329" s="8"/>
      <c r="AH329" s="18"/>
    </row>
    <row r="330" spans="1:34" s="5" customFormat="1" ht="15" x14ac:dyDescent="0.25">
      <c r="A330" s="4"/>
      <c r="B330" s="4"/>
      <c r="C330" s="4"/>
      <c r="D330" s="4"/>
      <c r="E330" s="46"/>
      <c r="F330" s="46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4"/>
      <c r="AG330" s="8"/>
      <c r="AH330" s="18"/>
    </row>
    <row r="331" spans="1:34" s="5" customFormat="1" ht="15" x14ac:dyDescent="0.25">
      <c r="A331" s="4"/>
      <c r="B331" s="4"/>
      <c r="C331" s="4"/>
      <c r="D331" s="4"/>
      <c r="E331" s="46"/>
      <c r="F331" s="46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4"/>
      <c r="AG331" s="8"/>
      <c r="AH331" s="18"/>
    </row>
    <row r="332" spans="1:34" s="5" customFormat="1" ht="15" x14ac:dyDescent="0.25">
      <c r="A332" s="4"/>
      <c r="B332" s="4"/>
      <c r="C332" s="4"/>
      <c r="D332" s="4"/>
      <c r="E332" s="46"/>
      <c r="F332" s="46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4"/>
      <c r="AG332" s="8"/>
      <c r="AH332" s="18"/>
    </row>
    <row r="333" spans="1:34" s="5" customFormat="1" ht="15" x14ac:dyDescent="0.25">
      <c r="A333" s="4"/>
      <c r="B333" s="4"/>
      <c r="C333" s="4"/>
      <c r="D333" s="4"/>
      <c r="E333" s="46"/>
      <c r="F333" s="46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4"/>
      <c r="AG333" s="8"/>
      <c r="AH333" s="18"/>
    </row>
    <row r="334" spans="1:34" s="5" customFormat="1" ht="15" x14ac:dyDescent="0.25">
      <c r="A334" s="4"/>
      <c r="B334" s="4"/>
      <c r="C334" s="4"/>
      <c r="D334" s="4"/>
      <c r="E334" s="46"/>
      <c r="F334" s="46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4"/>
      <c r="AG334" s="8"/>
      <c r="AH334" s="18"/>
    </row>
    <row r="335" spans="1:34" s="5" customFormat="1" ht="15" x14ac:dyDescent="0.25">
      <c r="A335" s="4"/>
      <c r="B335" s="4"/>
      <c r="C335" s="4"/>
      <c r="D335" s="4"/>
      <c r="E335" s="46"/>
      <c r="F335" s="46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4"/>
      <c r="AG335" s="8"/>
      <c r="AH335" s="18"/>
    </row>
    <row r="336" spans="1:34" s="5" customFormat="1" ht="15" x14ac:dyDescent="0.25">
      <c r="A336" s="4"/>
      <c r="B336" s="4"/>
      <c r="C336" s="4"/>
      <c r="D336" s="4"/>
      <c r="E336" s="46"/>
      <c r="F336" s="46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4"/>
      <c r="AG336" s="8"/>
      <c r="AH336" s="18"/>
    </row>
    <row r="337" spans="1:34" s="5" customFormat="1" ht="15" x14ac:dyDescent="0.25">
      <c r="A337" s="4"/>
      <c r="B337" s="4"/>
      <c r="C337" s="4"/>
      <c r="D337" s="4"/>
      <c r="E337" s="46"/>
      <c r="F337" s="46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4"/>
      <c r="AG337" s="8"/>
      <c r="AH337" s="18"/>
    </row>
    <row r="338" spans="1:34" s="5" customFormat="1" ht="15" x14ac:dyDescent="0.25">
      <c r="A338" s="4"/>
      <c r="B338" s="4"/>
      <c r="C338" s="4"/>
      <c r="D338" s="4"/>
      <c r="E338" s="46"/>
      <c r="F338" s="46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4"/>
      <c r="AG338" s="8"/>
      <c r="AH338" s="18"/>
    </row>
    <row r="339" spans="1:34" s="5" customFormat="1" ht="15" x14ac:dyDescent="0.25">
      <c r="A339" s="4"/>
      <c r="B339" s="4"/>
      <c r="C339" s="4"/>
      <c r="D339" s="4"/>
      <c r="E339" s="46"/>
      <c r="F339" s="46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4"/>
      <c r="AG339" s="8"/>
      <c r="AH339" s="18"/>
    </row>
    <row r="340" spans="1:34" s="5" customFormat="1" ht="15" x14ac:dyDescent="0.25">
      <c r="A340" s="4"/>
      <c r="B340" s="4"/>
      <c r="C340" s="4"/>
      <c r="D340" s="4"/>
      <c r="E340" s="46"/>
      <c r="F340" s="46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4"/>
      <c r="AG340" s="8"/>
      <c r="AH340" s="18"/>
    </row>
    <row r="341" spans="1:34" s="5" customFormat="1" ht="15" x14ac:dyDescent="0.25">
      <c r="A341" s="4"/>
      <c r="B341" s="4"/>
      <c r="C341" s="4"/>
      <c r="D341" s="4"/>
      <c r="E341" s="46"/>
      <c r="F341" s="46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4"/>
      <c r="AG341" s="8"/>
      <c r="AH341" s="18"/>
    </row>
    <row r="342" spans="1:34" s="5" customFormat="1" ht="15" x14ac:dyDescent="0.25">
      <c r="A342" s="4"/>
      <c r="B342" s="4"/>
      <c r="C342" s="4"/>
      <c r="D342" s="4"/>
      <c r="E342" s="46"/>
      <c r="F342" s="46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4"/>
      <c r="AG342" s="8"/>
      <c r="AH342" s="18"/>
    </row>
    <row r="343" spans="1:34" s="5" customFormat="1" ht="15" x14ac:dyDescent="0.25">
      <c r="A343" s="4"/>
      <c r="B343" s="4"/>
      <c r="C343" s="4"/>
      <c r="D343" s="4"/>
      <c r="E343" s="46"/>
      <c r="F343" s="46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4"/>
      <c r="AG343" s="8"/>
      <c r="AH343" s="18"/>
    </row>
    <row r="344" spans="1:34" s="5" customFormat="1" ht="15" x14ac:dyDescent="0.25">
      <c r="A344" s="4"/>
      <c r="B344" s="4"/>
      <c r="C344" s="4"/>
      <c r="D344" s="4"/>
      <c r="E344" s="46"/>
      <c r="F344" s="46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4"/>
      <c r="AG344" s="8"/>
      <c r="AH344" s="18"/>
    </row>
    <row r="345" spans="1:34" s="5" customFormat="1" ht="15" x14ac:dyDescent="0.25">
      <c r="A345" s="4"/>
      <c r="B345" s="4"/>
      <c r="C345" s="4"/>
      <c r="D345" s="4"/>
      <c r="E345" s="46"/>
      <c r="F345" s="46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4"/>
      <c r="AG345" s="8"/>
      <c r="AH345" s="18"/>
    </row>
    <row r="346" spans="1:34" s="5" customFormat="1" ht="15" x14ac:dyDescent="0.25">
      <c r="A346" s="4"/>
      <c r="B346" s="4"/>
      <c r="C346" s="4"/>
      <c r="D346" s="4"/>
      <c r="E346" s="46"/>
      <c r="F346" s="46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4"/>
      <c r="AG346" s="8"/>
      <c r="AH346" s="18"/>
    </row>
    <row r="347" spans="1:34" s="5" customFormat="1" ht="15" x14ac:dyDescent="0.25">
      <c r="A347" s="4"/>
      <c r="B347" s="4"/>
      <c r="C347" s="4"/>
      <c r="D347" s="4"/>
      <c r="E347" s="46"/>
      <c r="F347" s="46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4"/>
      <c r="AG347" s="8"/>
      <c r="AH347" s="18"/>
    </row>
    <row r="348" spans="1:34" s="5" customFormat="1" ht="15" x14ac:dyDescent="0.25">
      <c r="A348" s="4"/>
      <c r="B348" s="4"/>
      <c r="C348" s="4"/>
      <c r="D348" s="4"/>
      <c r="E348" s="46"/>
      <c r="F348" s="46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4"/>
      <c r="AG348" s="8"/>
      <c r="AH348" s="18"/>
    </row>
    <row r="349" spans="1:34" s="5" customFormat="1" ht="15" x14ac:dyDescent="0.25">
      <c r="A349" s="4"/>
      <c r="B349" s="4"/>
      <c r="C349" s="4"/>
      <c r="D349" s="4"/>
      <c r="E349" s="46"/>
      <c r="F349" s="46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4"/>
      <c r="AG349" s="8"/>
      <c r="AH349" s="18"/>
    </row>
    <row r="350" spans="1:34" s="5" customFormat="1" ht="15" x14ac:dyDescent="0.25">
      <c r="A350" s="4"/>
      <c r="B350" s="4"/>
      <c r="C350" s="4"/>
      <c r="D350" s="4"/>
      <c r="E350" s="46"/>
      <c r="F350" s="46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4"/>
      <c r="AG350" s="8"/>
      <c r="AH350" s="18"/>
    </row>
    <row r="351" spans="1:34" s="5" customFormat="1" ht="15" x14ac:dyDescent="0.25">
      <c r="A351" s="4"/>
      <c r="B351" s="4"/>
      <c r="C351" s="4"/>
      <c r="D351" s="4"/>
      <c r="E351" s="46"/>
      <c r="F351" s="46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4"/>
      <c r="AG351" s="8"/>
      <c r="AH351" s="18"/>
    </row>
    <row r="352" spans="1:34" s="5" customFormat="1" ht="15" x14ac:dyDescent="0.25">
      <c r="A352" s="4"/>
      <c r="B352" s="4"/>
      <c r="C352" s="4"/>
      <c r="D352" s="4"/>
      <c r="E352" s="46"/>
      <c r="F352" s="46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4"/>
      <c r="AG352" s="8"/>
      <c r="AH352" s="18"/>
    </row>
    <row r="353" spans="1:34" s="5" customFormat="1" ht="15" x14ac:dyDescent="0.25">
      <c r="A353" s="4"/>
      <c r="B353" s="4"/>
      <c r="C353" s="4"/>
      <c r="D353" s="4"/>
      <c r="E353" s="46"/>
      <c r="F353" s="46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4"/>
      <c r="AG353" s="8"/>
      <c r="AH353" s="18"/>
    </row>
    <row r="354" spans="1:34" s="5" customFormat="1" ht="15" x14ac:dyDescent="0.25">
      <c r="A354" s="4"/>
      <c r="B354" s="4"/>
      <c r="C354" s="4"/>
      <c r="D354" s="4"/>
      <c r="E354" s="46"/>
      <c r="F354" s="46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4"/>
      <c r="AG354" s="8"/>
      <c r="AH354" s="18"/>
    </row>
    <row r="355" spans="1:34" s="5" customFormat="1" ht="15" x14ac:dyDescent="0.25">
      <c r="A355" s="4"/>
      <c r="B355" s="4"/>
      <c r="C355" s="4"/>
      <c r="D355" s="4"/>
      <c r="E355" s="46"/>
      <c r="F355" s="46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4"/>
      <c r="AG355" s="8"/>
      <c r="AH355" s="18"/>
    </row>
    <row r="356" spans="1:34" s="5" customFormat="1" ht="15" x14ac:dyDescent="0.25">
      <c r="A356" s="4"/>
      <c r="B356" s="4"/>
      <c r="C356" s="4"/>
      <c r="D356" s="4"/>
      <c r="E356" s="46"/>
      <c r="F356" s="46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4"/>
      <c r="AG356" s="8"/>
      <c r="AH356" s="18"/>
    </row>
    <row r="357" spans="1:34" s="5" customFormat="1" ht="15" x14ac:dyDescent="0.25">
      <c r="A357" s="4"/>
      <c r="B357" s="4"/>
      <c r="C357" s="4"/>
      <c r="D357" s="4"/>
      <c r="E357" s="46"/>
      <c r="F357" s="46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4"/>
      <c r="AG357" s="8"/>
      <c r="AH357" s="18"/>
    </row>
    <row r="358" spans="1:34" s="5" customFormat="1" ht="15" x14ac:dyDescent="0.25">
      <c r="A358" s="4"/>
      <c r="B358" s="4"/>
      <c r="C358" s="4"/>
      <c r="D358" s="4"/>
      <c r="E358" s="46"/>
      <c r="F358" s="46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4"/>
      <c r="AG358" s="8"/>
      <c r="AH358" s="18"/>
    </row>
    <row r="359" spans="1:34" s="5" customFormat="1" ht="15" x14ac:dyDescent="0.25">
      <c r="A359" s="4"/>
      <c r="B359" s="4"/>
      <c r="C359" s="4"/>
      <c r="D359" s="4"/>
      <c r="E359" s="46"/>
      <c r="F359" s="46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4"/>
      <c r="AG359" s="8"/>
      <c r="AH359" s="18"/>
    </row>
    <row r="360" spans="1:34" s="5" customFormat="1" ht="15" x14ac:dyDescent="0.25">
      <c r="A360" s="4"/>
      <c r="B360" s="4"/>
      <c r="C360" s="4"/>
      <c r="D360" s="4"/>
      <c r="E360" s="46"/>
      <c r="F360" s="46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4"/>
      <c r="AG360" s="8"/>
      <c r="AH360" s="18"/>
    </row>
    <row r="361" spans="1:34" s="5" customFormat="1" ht="15" x14ac:dyDescent="0.25">
      <c r="A361" s="4"/>
      <c r="B361" s="4"/>
      <c r="C361" s="4"/>
      <c r="D361" s="4"/>
      <c r="E361" s="46"/>
      <c r="F361" s="46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4"/>
      <c r="AG361" s="8"/>
      <c r="AH361" s="18"/>
    </row>
    <row r="362" spans="1:34" s="5" customFormat="1" ht="15" x14ac:dyDescent="0.25">
      <c r="A362" s="4"/>
      <c r="B362" s="4"/>
      <c r="C362" s="4"/>
      <c r="D362" s="4"/>
      <c r="E362" s="46"/>
      <c r="F362" s="46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4"/>
      <c r="AG362" s="8"/>
      <c r="AH362" s="18"/>
    </row>
    <row r="363" spans="1:34" s="5" customFormat="1" ht="15" x14ac:dyDescent="0.25">
      <c r="A363" s="4"/>
      <c r="B363" s="4"/>
      <c r="C363" s="4"/>
      <c r="D363" s="4"/>
      <c r="E363" s="46"/>
      <c r="F363" s="46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4"/>
      <c r="AG363" s="8"/>
      <c r="AH363" s="18"/>
    </row>
    <row r="364" spans="1:34" s="5" customFormat="1" ht="15" x14ac:dyDescent="0.25">
      <c r="A364" s="4"/>
      <c r="B364" s="4"/>
      <c r="C364" s="4"/>
      <c r="D364" s="4"/>
      <c r="E364" s="46"/>
      <c r="F364" s="46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4"/>
      <c r="AG364" s="8"/>
      <c r="AH364" s="18"/>
    </row>
    <row r="365" spans="1:34" s="5" customFormat="1" ht="15" x14ac:dyDescent="0.25">
      <c r="A365" s="4"/>
      <c r="B365" s="4"/>
      <c r="C365" s="4"/>
      <c r="D365" s="4"/>
      <c r="E365" s="46"/>
      <c r="F365" s="46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4"/>
      <c r="AG365" s="8"/>
      <c r="AH365" s="18"/>
    </row>
    <row r="366" spans="1:34" s="5" customFormat="1" ht="15" x14ac:dyDescent="0.25">
      <c r="A366" s="4"/>
      <c r="B366" s="4"/>
      <c r="C366" s="4"/>
      <c r="D366" s="4"/>
      <c r="E366" s="46"/>
      <c r="F366" s="46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4"/>
      <c r="AG366" s="8"/>
      <c r="AH366" s="18"/>
    </row>
    <row r="367" spans="1:34" s="5" customFormat="1" ht="15" x14ac:dyDescent="0.25">
      <c r="A367" s="4"/>
      <c r="B367" s="4"/>
      <c r="C367" s="4"/>
      <c r="D367" s="4"/>
      <c r="E367" s="46"/>
      <c r="F367" s="46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4"/>
      <c r="AG367" s="8"/>
      <c r="AH367" s="18"/>
    </row>
    <row r="368" spans="1:34" s="5" customFormat="1" ht="15" x14ac:dyDescent="0.25">
      <c r="A368" s="4"/>
      <c r="B368" s="4"/>
      <c r="C368" s="4"/>
      <c r="D368" s="4"/>
      <c r="E368" s="46"/>
      <c r="F368" s="46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4"/>
      <c r="AG368" s="8"/>
      <c r="AH368" s="18"/>
    </row>
    <row r="369" spans="1:34" s="5" customFormat="1" ht="15" x14ac:dyDescent="0.25">
      <c r="A369" s="4"/>
      <c r="B369" s="4"/>
      <c r="C369" s="4"/>
      <c r="D369" s="4"/>
      <c r="E369" s="46"/>
      <c r="F369" s="46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4"/>
      <c r="AG369" s="8"/>
      <c r="AH369" s="18"/>
    </row>
    <row r="370" spans="1:34" s="5" customFormat="1" ht="15" x14ac:dyDescent="0.25">
      <c r="A370" s="4"/>
      <c r="B370" s="4"/>
      <c r="C370" s="4"/>
      <c r="D370" s="4"/>
      <c r="E370" s="46"/>
      <c r="F370" s="46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4"/>
      <c r="AG370" s="8"/>
      <c r="AH370" s="18"/>
    </row>
    <row r="371" spans="1:34" s="5" customFormat="1" ht="15" x14ac:dyDescent="0.25">
      <c r="A371" s="4"/>
      <c r="B371" s="4"/>
      <c r="C371" s="4"/>
      <c r="D371" s="4"/>
      <c r="E371" s="46"/>
      <c r="F371" s="46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4"/>
      <c r="AG371" s="8"/>
      <c r="AH371" s="18"/>
    </row>
    <row r="372" spans="1:34" s="5" customFormat="1" ht="15" x14ac:dyDescent="0.25">
      <c r="A372" s="4"/>
      <c r="B372" s="4"/>
      <c r="C372" s="4"/>
      <c r="D372" s="4"/>
      <c r="E372" s="46"/>
      <c r="F372" s="46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4"/>
      <c r="AG372" s="8"/>
      <c r="AH372" s="18"/>
    </row>
    <row r="373" spans="1:34" s="5" customFormat="1" ht="15" x14ac:dyDescent="0.25">
      <c r="A373" s="4"/>
      <c r="B373" s="4"/>
      <c r="C373" s="4"/>
      <c r="D373" s="4"/>
      <c r="E373" s="46"/>
      <c r="F373" s="46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4"/>
      <c r="AG373" s="8"/>
      <c r="AH373" s="18"/>
    </row>
    <row r="374" spans="1:34" s="5" customFormat="1" ht="15" x14ac:dyDescent="0.25">
      <c r="A374" s="4"/>
      <c r="B374" s="4"/>
      <c r="C374" s="4"/>
      <c r="D374" s="4"/>
      <c r="E374" s="46"/>
      <c r="F374" s="46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4"/>
      <c r="AG374" s="8"/>
      <c r="AH374" s="18"/>
    </row>
    <row r="375" spans="1:34" s="5" customFormat="1" ht="15" x14ac:dyDescent="0.25">
      <c r="A375" s="4"/>
      <c r="B375" s="4"/>
      <c r="C375" s="4"/>
      <c r="D375" s="4"/>
      <c r="E375" s="46"/>
      <c r="F375" s="46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4"/>
      <c r="AG375" s="8"/>
      <c r="AH375" s="18"/>
    </row>
    <row r="376" spans="1:34" s="5" customFormat="1" ht="15" x14ac:dyDescent="0.25">
      <c r="A376" s="4"/>
      <c r="B376" s="4"/>
      <c r="C376" s="4"/>
      <c r="D376" s="4"/>
      <c r="E376" s="46"/>
      <c r="F376" s="46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4"/>
      <c r="AG376" s="8"/>
      <c r="AH376" s="18"/>
    </row>
    <row r="377" spans="1:34" s="5" customFormat="1" ht="15" x14ac:dyDescent="0.25">
      <c r="A377" s="4"/>
      <c r="B377" s="4"/>
      <c r="C377" s="4"/>
      <c r="D377" s="4"/>
      <c r="E377" s="46"/>
      <c r="F377" s="46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4"/>
      <c r="AG377" s="8"/>
      <c r="AH377" s="18"/>
    </row>
    <row r="378" spans="1:34" s="5" customFormat="1" ht="15" x14ac:dyDescent="0.25">
      <c r="A378" s="4"/>
      <c r="B378" s="4"/>
      <c r="C378" s="4"/>
      <c r="D378" s="4"/>
      <c r="E378" s="46"/>
      <c r="F378" s="46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4"/>
      <c r="AG378" s="8"/>
      <c r="AH378" s="18"/>
    </row>
    <row r="379" spans="1:34" s="5" customFormat="1" ht="15" x14ac:dyDescent="0.25">
      <c r="A379" s="4"/>
      <c r="B379" s="4"/>
      <c r="C379" s="4"/>
      <c r="D379" s="4"/>
      <c r="E379" s="46"/>
      <c r="F379" s="46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4"/>
      <c r="AG379" s="8"/>
      <c r="AH379" s="18"/>
    </row>
    <row r="380" spans="1:34" s="5" customFormat="1" ht="15" x14ac:dyDescent="0.25">
      <c r="A380" s="4"/>
      <c r="B380" s="4"/>
      <c r="C380" s="4"/>
      <c r="D380" s="4"/>
      <c r="E380" s="46"/>
      <c r="F380" s="46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4"/>
      <c r="AG380" s="8"/>
      <c r="AH380" s="18"/>
    </row>
    <row r="381" spans="1:34" s="5" customFormat="1" ht="15" x14ac:dyDescent="0.25">
      <c r="A381" s="4"/>
      <c r="B381" s="4"/>
      <c r="C381" s="4"/>
      <c r="D381" s="4"/>
      <c r="E381" s="46"/>
      <c r="F381" s="46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4"/>
      <c r="AG381" s="8"/>
      <c r="AH381" s="18"/>
    </row>
    <row r="382" spans="1:34" s="5" customFormat="1" ht="15" x14ac:dyDescent="0.25">
      <c r="A382" s="4"/>
      <c r="B382" s="4"/>
      <c r="C382" s="4"/>
      <c r="D382" s="4"/>
      <c r="E382" s="46"/>
      <c r="F382" s="46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4"/>
      <c r="AG382" s="8"/>
      <c r="AH382" s="18"/>
    </row>
    <row r="383" spans="1:34" s="5" customFormat="1" ht="15" x14ac:dyDescent="0.25">
      <c r="A383" s="4"/>
      <c r="B383" s="4"/>
      <c r="C383" s="4"/>
      <c r="D383" s="4"/>
      <c r="E383" s="46"/>
      <c r="F383" s="46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4"/>
      <c r="AG383" s="8"/>
      <c r="AH383" s="18"/>
    </row>
    <row r="384" spans="1:34" s="5" customFormat="1" ht="15" x14ac:dyDescent="0.25">
      <c r="A384" s="4"/>
      <c r="B384" s="4"/>
      <c r="C384" s="4"/>
      <c r="D384" s="4"/>
      <c r="E384" s="46"/>
      <c r="F384" s="46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4"/>
      <c r="AG384" s="8"/>
      <c r="AH384" s="18"/>
    </row>
    <row r="385" spans="1:34" s="5" customFormat="1" ht="15" x14ac:dyDescent="0.25">
      <c r="A385" s="4"/>
      <c r="B385" s="4"/>
      <c r="C385" s="4"/>
      <c r="D385" s="4"/>
      <c r="E385" s="46"/>
      <c r="F385" s="46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4"/>
      <c r="AG385" s="8"/>
      <c r="AH385" s="18"/>
    </row>
    <row r="386" spans="1:34" s="5" customFormat="1" ht="15" x14ac:dyDescent="0.25">
      <c r="A386" s="4"/>
      <c r="B386" s="4"/>
      <c r="C386" s="4"/>
      <c r="D386" s="4"/>
      <c r="E386" s="46"/>
      <c r="F386" s="46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4"/>
      <c r="AG386" s="8"/>
      <c r="AH386" s="18"/>
    </row>
    <row r="387" spans="1:34" s="5" customFormat="1" ht="15" x14ac:dyDescent="0.25">
      <c r="A387" s="4"/>
      <c r="B387" s="4"/>
      <c r="C387" s="4"/>
      <c r="D387" s="4"/>
      <c r="E387" s="46"/>
      <c r="F387" s="46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4"/>
      <c r="AG387" s="8"/>
      <c r="AH387" s="18"/>
    </row>
    <row r="388" spans="1:34" s="5" customFormat="1" ht="15" x14ac:dyDescent="0.25">
      <c r="A388" s="4"/>
      <c r="B388" s="4"/>
      <c r="C388" s="4"/>
      <c r="D388" s="4"/>
      <c r="E388" s="46"/>
      <c r="F388" s="46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4"/>
      <c r="AG388" s="8"/>
      <c r="AH388" s="18"/>
    </row>
    <row r="389" spans="1:34" s="5" customFormat="1" ht="15" x14ac:dyDescent="0.25">
      <c r="A389" s="4"/>
      <c r="B389" s="4"/>
      <c r="C389" s="4"/>
      <c r="D389" s="4"/>
      <c r="E389" s="46"/>
      <c r="F389" s="46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4"/>
      <c r="AG389" s="8"/>
      <c r="AH389" s="18"/>
    </row>
    <row r="390" spans="1:34" s="5" customFormat="1" ht="15" x14ac:dyDescent="0.25">
      <c r="A390" s="4"/>
      <c r="B390" s="4"/>
      <c r="C390" s="4"/>
      <c r="D390" s="4"/>
      <c r="E390" s="46"/>
      <c r="F390" s="46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4"/>
      <c r="AG390" s="8"/>
      <c r="AH390" s="18"/>
    </row>
    <row r="391" spans="1:34" s="5" customFormat="1" ht="15" x14ac:dyDescent="0.25">
      <c r="A391" s="4"/>
      <c r="B391" s="4"/>
      <c r="C391" s="4"/>
      <c r="D391" s="4"/>
      <c r="E391" s="46"/>
      <c r="F391" s="46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4"/>
      <c r="AG391" s="8"/>
      <c r="AH391" s="18"/>
    </row>
    <row r="392" spans="1:34" s="5" customFormat="1" ht="15" x14ac:dyDescent="0.25">
      <c r="A392" s="4"/>
      <c r="B392" s="4"/>
      <c r="C392" s="4"/>
      <c r="D392" s="4"/>
      <c r="E392" s="46"/>
      <c r="F392" s="46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4"/>
      <c r="AG392" s="8"/>
      <c r="AH392" s="18"/>
    </row>
    <row r="393" spans="1:34" s="5" customFormat="1" ht="15" x14ac:dyDescent="0.25">
      <c r="A393" s="4"/>
      <c r="B393" s="4"/>
      <c r="C393" s="4"/>
      <c r="D393" s="4"/>
      <c r="E393" s="46"/>
      <c r="F393" s="46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4"/>
      <c r="AG393" s="8"/>
      <c r="AH393" s="18"/>
    </row>
    <row r="394" spans="1:34" s="5" customFormat="1" ht="15" x14ac:dyDescent="0.25">
      <c r="A394" s="4"/>
      <c r="B394" s="4"/>
      <c r="C394" s="4"/>
      <c r="D394" s="4"/>
      <c r="E394" s="46"/>
      <c r="F394" s="46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4"/>
      <c r="AG394" s="8"/>
      <c r="AH394" s="18"/>
    </row>
    <row r="395" spans="1:34" s="5" customFormat="1" ht="15" x14ac:dyDescent="0.25">
      <c r="A395" s="4"/>
      <c r="B395" s="4"/>
      <c r="C395" s="4"/>
      <c r="D395" s="4"/>
      <c r="E395" s="46"/>
      <c r="F395" s="46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4"/>
      <c r="AG395" s="8"/>
      <c r="AH395" s="18"/>
    </row>
    <row r="396" spans="1:34" s="5" customFormat="1" ht="15" x14ac:dyDescent="0.25">
      <c r="A396" s="4"/>
      <c r="B396" s="4"/>
      <c r="C396" s="4"/>
      <c r="D396" s="4"/>
      <c r="E396" s="46"/>
      <c r="F396" s="46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4"/>
      <c r="AG396" s="8"/>
      <c r="AH396" s="18"/>
    </row>
    <row r="397" spans="1:34" s="5" customFormat="1" ht="15" x14ac:dyDescent="0.25">
      <c r="A397" s="4"/>
      <c r="B397" s="4"/>
      <c r="C397" s="4"/>
      <c r="D397" s="4"/>
      <c r="E397" s="46"/>
      <c r="F397" s="46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4"/>
      <c r="AG397" s="8"/>
      <c r="AH397" s="18"/>
    </row>
    <row r="398" spans="1:34" s="5" customFormat="1" ht="15" x14ac:dyDescent="0.25">
      <c r="A398" s="4"/>
      <c r="B398" s="4"/>
      <c r="C398" s="4"/>
      <c r="D398" s="4"/>
      <c r="E398" s="46"/>
      <c r="F398" s="46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4"/>
      <c r="AG398" s="8"/>
      <c r="AH398" s="18"/>
    </row>
    <row r="399" spans="1:34" s="5" customFormat="1" ht="15" x14ac:dyDescent="0.25">
      <c r="A399" s="4"/>
      <c r="B399" s="4"/>
      <c r="C399" s="4"/>
      <c r="D399" s="4"/>
      <c r="E399" s="46"/>
      <c r="F399" s="46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4"/>
      <c r="AG399" s="8"/>
      <c r="AH399" s="18"/>
    </row>
    <row r="400" spans="1:34" s="5" customFormat="1" ht="15" x14ac:dyDescent="0.25">
      <c r="A400" s="4"/>
      <c r="B400" s="4"/>
      <c r="C400" s="4"/>
      <c r="D400" s="4"/>
      <c r="E400" s="46"/>
      <c r="F400" s="46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4"/>
      <c r="AG400" s="8"/>
      <c r="AH400" s="18"/>
    </row>
    <row r="401" spans="1:34" s="5" customFormat="1" ht="15" x14ac:dyDescent="0.25">
      <c r="A401" s="4"/>
      <c r="B401" s="4"/>
      <c r="C401" s="4"/>
      <c r="D401" s="4"/>
      <c r="E401" s="46"/>
      <c r="F401" s="46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4"/>
      <c r="AG401" s="8"/>
      <c r="AH401" s="18"/>
    </row>
    <row r="402" spans="1:34" s="5" customFormat="1" ht="15" x14ac:dyDescent="0.25">
      <c r="A402" s="4"/>
      <c r="B402" s="4"/>
      <c r="C402" s="4"/>
      <c r="D402" s="4"/>
      <c r="E402" s="46"/>
      <c r="F402" s="46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4"/>
      <c r="AG402" s="8"/>
      <c r="AH402" s="18"/>
    </row>
    <row r="403" spans="1:34" s="5" customFormat="1" ht="15" x14ac:dyDescent="0.25">
      <c r="A403" s="4"/>
      <c r="B403" s="4"/>
      <c r="C403" s="4"/>
      <c r="D403" s="4"/>
      <c r="E403" s="46"/>
      <c r="F403" s="46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4"/>
      <c r="AG403" s="8"/>
      <c r="AH403" s="18"/>
    </row>
    <row r="404" spans="1:34" s="5" customFormat="1" ht="15" x14ac:dyDescent="0.25">
      <c r="A404" s="4"/>
      <c r="B404" s="4"/>
      <c r="C404" s="4"/>
      <c r="D404" s="4"/>
      <c r="E404" s="46"/>
      <c r="F404" s="46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4"/>
      <c r="AG404" s="8"/>
      <c r="AH404" s="18"/>
    </row>
    <row r="405" spans="1:34" s="5" customFormat="1" ht="15" x14ac:dyDescent="0.25">
      <c r="A405" s="4"/>
      <c r="B405" s="4"/>
      <c r="C405" s="4"/>
      <c r="D405" s="4"/>
      <c r="E405" s="46"/>
      <c r="F405" s="46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4"/>
      <c r="AG405" s="8"/>
      <c r="AH405" s="18"/>
    </row>
    <row r="406" spans="1:34" s="5" customFormat="1" ht="15" x14ac:dyDescent="0.25">
      <c r="A406" s="4"/>
      <c r="B406" s="4"/>
      <c r="C406" s="4"/>
      <c r="D406" s="4"/>
      <c r="E406" s="46"/>
      <c r="F406" s="46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4"/>
      <c r="AG406" s="8"/>
      <c r="AH406" s="18"/>
    </row>
    <row r="407" spans="1:34" s="5" customFormat="1" ht="15" x14ac:dyDescent="0.25">
      <c r="A407" s="4"/>
      <c r="B407" s="4"/>
      <c r="C407" s="4"/>
      <c r="D407" s="4"/>
      <c r="E407" s="46"/>
      <c r="F407" s="46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4"/>
      <c r="AG407" s="8"/>
      <c r="AH407" s="18"/>
    </row>
    <row r="408" spans="1:34" s="5" customFormat="1" ht="15" x14ac:dyDescent="0.25">
      <c r="A408" s="4"/>
      <c r="B408" s="4"/>
      <c r="C408" s="4"/>
      <c r="D408" s="4"/>
      <c r="E408" s="46"/>
      <c r="F408" s="46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4"/>
      <c r="AG408" s="8"/>
      <c r="AH408" s="18"/>
    </row>
    <row r="409" spans="1:34" s="5" customFormat="1" ht="15" x14ac:dyDescent="0.25">
      <c r="A409" s="4"/>
      <c r="B409" s="4"/>
      <c r="C409" s="4"/>
      <c r="D409" s="4"/>
      <c r="E409" s="46"/>
      <c r="F409" s="46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4"/>
      <c r="AG409" s="8"/>
      <c r="AH409" s="18"/>
    </row>
    <row r="410" spans="1:34" s="5" customFormat="1" ht="15" x14ac:dyDescent="0.25">
      <c r="A410" s="4"/>
      <c r="B410" s="4"/>
      <c r="C410" s="4"/>
      <c r="D410" s="4"/>
      <c r="E410" s="46"/>
      <c r="F410" s="46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4"/>
      <c r="AG410" s="8"/>
      <c r="AH410" s="18"/>
    </row>
    <row r="411" spans="1:34" s="5" customFormat="1" ht="15" x14ac:dyDescent="0.25">
      <c r="A411" s="4"/>
      <c r="B411" s="4"/>
      <c r="C411" s="4"/>
      <c r="D411" s="4"/>
      <c r="E411" s="46"/>
      <c r="F411" s="46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4"/>
      <c r="AG411" s="8"/>
      <c r="AH411" s="18"/>
    </row>
    <row r="412" spans="1:34" s="5" customFormat="1" ht="15" x14ac:dyDescent="0.25">
      <c r="A412" s="4"/>
      <c r="B412" s="4"/>
      <c r="C412" s="4"/>
      <c r="D412" s="4"/>
      <c r="E412" s="46"/>
      <c r="F412" s="46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4"/>
      <c r="AG412" s="8"/>
      <c r="AH412" s="18"/>
    </row>
    <row r="413" spans="1:34" s="5" customFormat="1" ht="15" x14ac:dyDescent="0.25">
      <c r="A413" s="4"/>
      <c r="B413" s="4"/>
      <c r="C413" s="4"/>
      <c r="D413" s="4"/>
      <c r="E413" s="46"/>
      <c r="F413" s="46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4"/>
      <c r="AG413" s="8"/>
      <c r="AH413" s="18"/>
    </row>
    <row r="414" spans="1:34" s="5" customFormat="1" ht="15" x14ac:dyDescent="0.25">
      <c r="A414" s="4"/>
      <c r="B414" s="4"/>
      <c r="C414" s="4"/>
      <c r="D414" s="4"/>
      <c r="E414" s="46"/>
      <c r="F414" s="46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4"/>
      <c r="AG414" s="8"/>
      <c r="AH414" s="18"/>
    </row>
    <row r="415" spans="1:34" s="5" customFormat="1" ht="15" x14ac:dyDescent="0.25">
      <c r="A415" s="4"/>
      <c r="B415" s="4"/>
      <c r="C415" s="4"/>
      <c r="D415" s="4"/>
      <c r="E415" s="46"/>
      <c r="F415" s="46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4"/>
      <c r="AG415" s="8"/>
      <c r="AH415" s="18"/>
    </row>
    <row r="416" spans="1:34" s="5" customFormat="1" ht="15" x14ac:dyDescent="0.25">
      <c r="A416" s="4"/>
      <c r="B416" s="4"/>
      <c r="C416" s="4"/>
      <c r="D416" s="4"/>
      <c r="E416" s="46"/>
      <c r="F416" s="46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4"/>
      <c r="AG416" s="8"/>
      <c r="AH416" s="18"/>
    </row>
    <row r="417" spans="1:34" s="5" customFormat="1" ht="15" x14ac:dyDescent="0.25">
      <c r="A417" s="4"/>
      <c r="B417" s="4"/>
      <c r="C417" s="4"/>
      <c r="D417" s="4"/>
      <c r="E417" s="46"/>
      <c r="F417" s="46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4"/>
      <c r="AG417" s="8"/>
      <c r="AH417" s="18"/>
    </row>
    <row r="418" spans="1:34" s="5" customFormat="1" ht="15" x14ac:dyDescent="0.25">
      <c r="A418" s="4"/>
      <c r="B418" s="4"/>
      <c r="C418" s="4"/>
      <c r="D418" s="4"/>
      <c r="E418" s="46"/>
      <c r="F418" s="46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4"/>
      <c r="AG418" s="8"/>
      <c r="AH418" s="18"/>
    </row>
    <row r="419" spans="1:34" s="5" customFormat="1" ht="15" x14ac:dyDescent="0.25">
      <c r="A419" s="4"/>
      <c r="B419" s="4"/>
      <c r="C419" s="4"/>
      <c r="D419" s="4"/>
      <c r="E419" s="46"/>
      <c r="F419" s="46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4"/>
      <c r="AG419" s="8"/>
      <c r="AH419" s="18"/>
    </row>
    <row r="420" spans="1:34" s="5" customFormat="1" ht="15" x14ac:dyDescent="0.25">
      <c r="A420" s="4"/>
      <c r="B420" s="4"/>
      <c r="C420" s="4"/>
      <c r="D420" s="4"/>
      <c r="E420" s="46"/>
      <c r="F420" s="46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4"/>
      <c r="AG420" s="8"/>
      <c r="AH420" s="18"/>
    </row>
    <row r="421" spans="1:34" s="5" customFormat="1" ht="15" x14ac:dyDescent="0.25">
      <c r="A421" s="4"/>
      <c r="B421" s="4"/>
      <c r="C421" s="4"/>
      <c r="D421" s="4"/>
      <c r="E421" s="46"/>
      <c r="F421" s="46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4"/>
      <c r="AG421" s="8"/>
      <c r="AH421" s="18"/>
    </row>
    <row r="422" spans="1:34" s="5" customFormat="1" ht="15" x14ac:dyDescent="0.25">
      <c r="A422" s="4"/>
      <c r="B422" s="4"/>
      <c r="C422" s="4"/>
      <c r="D422" s="4"/>
      <c r="E422" s="46"/>
      <c r="F422" s="46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4"/>
      <c r="AG422" s="8"/>
      <c r="AH422" s="18"/>
    </row>
    <row r="423" spans="1:34" s="5" customFormat="1" ht="15" x14ac:dyDescent="0.25">
      <c r="A423" s="4"/>
      <c r="B423" s="4"/>
      <c r="C423" s="4"/>
      <c r="D423" s="4"/>
      <c r="E423" s="46"/>
      <c r="F423" s="46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4"/>
      <c r="AG423" s="8"/>
      <c r="AH423" s="18"/>
    </row>
    <row r="424" spans="1:34" s="5" customFormat="1" ht="15" x14ac:dyDescent="0.25">
      <c r="A424" s="4"/>
      <c r="B424" s="4"/>
      <c r="C424" s="4"/>
      <c r="D424" s="4"/>
      <c r="E424" s="46"/>
      <c r="F424" s="46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4"/>
      <c r="AG424" s="8"/>
      <c r="AH424" s="18"/>
    </row>
    <row r="425" spans="1:34" s="5" customFormat="1" ht="15" x14ac:dyDescent="0.25">
      <c r="A425" s="4"/>
      <c r="B425" s="4"/>
      <c r="C425" s="4"/>
      <c r="D425" s="4"/>
      <c r="E425" s="46"/>
      <c r="F425" s="46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4"/>
      <c r="AG425" s="8"/>
      <c r="AH425" s="18"/>
    </row>
    <row r="426" spans="1:34" s="5" customFormat="1" ht="15" x14ac:dyDescent="0.25">
      <c r="A426" s="4"/>
      <c r="B426" s="4"/>
      <c r="C426" s="4"/>
      <c r="D426" s="4"/>
      <c r="E426" s="46"/>
      <c r="F426" s="46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4"/>
      <c r="AG426" s="8"/>
      <c r="AH426" s="18"/>
    </row>
    <row r="427" spans="1:34" s="5" customFormat="1" ht="15" x14ac:dyDescent="0.25">
      <c r="A427" s="4"/>
      <c r="B427" s="4"/>
      <c r="C427" s="4"/>
      <c r="D427" s="4"/>
      <c r="E427" s="46"/>
      <c r="F427" s="46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4"/>
      <c r="AG427" s="8"/>
      <c r="AH427" s="18"/>
    </row>
    <row r="428" spans="1:34" s="5" customFormat="1" ht="15" x14ac:dyDescent="0.25">
      <c r="A428" s="4"/>
      <c r="B428" s="4"/>
      <c r="C428" s="4"/>
      <c r="D428" s="4"/>
      <c r="E428" s="46"/>
      <c r="F428" s="46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4"/>
      <c r="AG428" s="8"/>
      <c r="AH428" s="18"/>
    </row>
    <row r="429" spans="1:34" s="5" customFormat="1" ht="15" x14ac:dyDescent="0.25">
      <c r="A429" s="4"/>
      <c r="B429" s="4"/>
      <c r="C429" s="4"/>
      <c r="D429" s="4"/>
      <c r="E429" s="46"/>
      <c r="F429" s="46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4"/>
      <c r="AG429" s="8"/>
      <c r="AH429" s="18"/>
    </row>
    <row r="430" spans="1:34" s="5" customFormat="1" ht="15" x14ac:dyDescent="0.25">
      <c r="A430" s="4"/>
      <c r="B430" s="4"/>
      <c r="C430" s="4"/>
      <c r="D430" s="4"/>
      <c r="E430" s="46"/>
      <c r="F430" s="46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4"/>
      <c r="AG430" s="8"/>
      <c r="AH430" s="18"/>
    </row>
    <row r="431" spans="1:34" s="5" customFormat="1" ht="15" x14ac:dyDescent="0.25">
      <c r="A431" s="4"/>
      <c r="B431" s="4"/>
      <c r="C431" s="4"/>
      <c r="D431" s="4"/>
      <c r="E431" s="46"/>
      <c r="F431" s="46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4"/>
      <c r="AG431" s="8"/>
      <c r="AH431" s="18"/>
    </row>
    <row r="432" spans="1:34" s="5" customFormat="1" ht="15" x14ac:dyDescent="0.25">
      <c r="A432" s="4"/>
      <c r="B432" s="4"/>
      <c r="C432" s="4"/>
      <c r="D432" s="4"/>
      <c r="E432" s="46"/>
      <c r="F432" s="46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4"/>
      <c r="AG432" s="8"/>
      <c r="AH432" s="18"/>
    </row>
    <row r="433" spans="1:34" s="5" customFormat="1" ht="15" x14ac:dyDescent="0.25">
      <c r="A433" s="4"/>
      <c r="B433" s="4"/>
      <c r="C433" s="4"/>
      <c r="D433" s="4"/>
      <c r="E433" s="46"/>
      <c r="F433" s="46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4"/>
      <c r="AG433" s="8"/>
      <c r="AH433" s="18"/>
    </row>
    <row r="434" spans="1:34" s="5" customFormat="1" ht="15" x14ac:dyDescent="0.25">
      <c r="A434" s="4"/>
      <c r="B434" s="4"/>
      <c r="C434" s="4"/>
      <c r="D434" s="4"/>
      <c r="E434" s="46"/>
      <c r="F434" s="46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4"/>
      <c r="AG434" s="8"/>
      <c r="AH434" s="18"/>
    </row>
    <row r="435" spans="1:34" s="5" customFormat="1" ht="15" x14ac:dyDescent="0.25">
      <c r="A435" s="4"/>
      <c r="B435" s="4"/>
      <c r="C435" s="4"/>
      <c r="D435" s="4"/>
      <c r="E435" s="46"/>
      <c r="F435" s="46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4"/>
      <c r="AG435" s="8"/>
      <c r="AH435" s="18"/>
    </row>
    <row r="436" spans="1:34" s="5" customFormat="1" ht="15" x14ac:dyDescent="0.25">
      <c r="A436" s="4"/>
      <c r="B436" s="4"/>
      <c r="C436" s="4"/>
      <c r="D436" s="4"/>
      <c r="E436" s="46"/>
      <c r="F436" s="46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4"/>
      <c r="AG436" s="8"/>
      <c r="AH436" s="18"/>
    </row>
    <row r="437" spans="1:34" s="5" customFormat="1" ht="15" x14ac:dyDescent="0.25">
      <c r="A437" s="4"/>
      <c r="B437" s="4"/>
      <c r="C437" s="4"/>
      <c r="D437" s="4"/>
      <c r="E437" s="46"/>
      <c r="F437" s="46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4"/>
      <c r="AG437" s="8"/>
      <c r="AH437" s="18"/>
    </row>
    <row r="438" spans="1:34" s="5" customFormat="1" ht="15" x14ac:dyDescent="0.25">
      <c r="A438" s="4"/>
      <c r="B438" s="4"/>
      <c r="C438" s="4"/>
      <c r="D438" s="4"/>
      <c r="E438" s="46"/>
      <c r="F438" s="46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4"/>
      <c r="AG438" s="8"/>
      <c r="AH438" s="18"/>
    </row>
    <row r="439" spans="1:34" s="5" customFormat="1" ht="15" x14ac:dyDescent="0.25">
      <c r="A439" s="4"/>
      <c r="B439" s="4"/>
      <c r="C439" s="4"/>
      <c r="D439" s="4"/>
      <c r="E439" s="46"/>
      <c r="F439" s="46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4"/>
      <c r="AG439" s="8"/>
      <c r="AH439" s="18"/>
    </row>
    <row r="440" spans="1:34" s="5" customFormat="1" ht="15" x14ac:dyDescent="0.25">
      <c r="A440" s="4"/>
      <c r="B440" s="4"/>
      <c r="C440" s="4"/>
      <c r="D440" s="4"/>
      <c r="E440" s="46"/>
      <c r="F440" s="46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4"/>
      <c r="AG440" s="8"/>
      <c r="AH440" s="18"/>
    </row>
    <row r="441" spans="1:34" s="5" customFormat="1" ht="15" x14ac:dyDescent="0.25">
      <c r="A441" s="4"/>
      <c r="B441" s="4"/>
      <c r="C441" s="4"/>
      <c r="D441" s="4"/>
      <c r="E441" s="46"/>
      <c r="F441" s="46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4"/>
      <c r="AG441" s="8"/>
      <c r="AH441" s="18"/>
    </row>
    <row r="442" spans="1:34" s="5" customFormat="1" ht="15" x14ac:dyDescent="0.25">
      <c r="A442" s="4"/>
      <c r="B442" s="4"/>
      <c r="C442" s="4"/>
      <c r="D442" s="4"/>
      <c r="E442" s="46"/>
      <c r="F442" s="46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4"/>
      <c r="AG442" s="8"/>
      <c r="AH442" s="18"/>
    </row>
    <row r="443" spans="1:34" s="5" customFormat="1" ht="15" x14ac:dyDescent="0.25">
      <c r="A443" s="4"/>
      <c r="B443" s="4"/>
      <c r="C443" s="4"/>
      <c r="D443" s="4"/>
      <c r="E443" s="46"/>
      <c r="F443" s="46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4"/>
      <c r="AG443" s="8"/>
      <c r="AH443" s="18"/>
    </row>
    <row r="444" spans="1:34" s="5" customFormat="1" ht="15" x14ac:dyDescent="0.25">
      <c r="A444" s="4"/>
      <c r="B444" s="4"/>
      <c r="C444" s="4"/>
      <c r="D444" s="4"/>
      <c r="E444" s="46"/>
      <c r="F444" s="46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4"/>
      <c r="AG444" s="8"/>
      <c r="AH444" s="18"/>
    </row>
    <row r="445" spans="1:34" s="5" customFormat="1" ht="15" x14ac:dyDescent="0.25">
      <c r="A445" s="4"/>
      <c r="B445" s="4"/>
      <c r="C445" s="4"/>
      <c r="D445" s="4"/>
      <c r="E445" s="46"/>
      <c r="F445" s="46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4"/>
      <c r="AG445" s="8"/>
      <c r="AH445" s="18"/>
    </row>
    <row r="446" spans="1:34" s="5" customFormat="1" ht="15" x14ac:dyDescent="0.25">
      <c r="A446" s="4"/>
      <c r="B446" s="4"/>
      <c r="C446" s="4"/>
      <c r="D446" s="4"/>
      <c r="E446" s="46"/>
      <c r="F446" s="46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4"/>
      <c r="AG446" s="8"/>
      <c r="AH446" s="18"/>
    </row>
    <row r="447" spans="1:34" s="5" customFormat="1" ht="15" x14ac:dyDescent="0.25">
      <c r="A447" s="4"/>
      <c r="B447" s="4"/>
      <c r="C447" s="4"/>
      <c r="D447" s="4"/>
      <c r="E447" s="46"/>
      <c r="F447" s="46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4"/>
      <c r="AG447" s="8"/>
      <c r="AH447" s="18"/>
    </row>
    <row r="448" spans="1:34" s="5" customFormat="1" ht="15" x14ac:dyDescent="0.25">
      <c r="A448" s="4"/>
      <c r="B448" s="4"/>
      <c r="C448" s="4"/>
      <c r="D448" s="4"/>
      <c r="E448" s="46"/>
      <c r="F448" s="46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4"/>
      <c r="AG448" s="8"/>
      <c r="AH448" s="18"/>
    </row>
    <row r="449" spans="1:34" s="5" customFormat="1" ht="15" x14ac:dyDescent="0.25">
      <c r="A449" s="4"/>
      <c r="B449" s="4"/>
      <c r="C449" s="4"/>
      <c r="D449" s="4"/>
      <c r="E449" s="46"/>
      <c r="F449" s="46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4"/>
      <c r="AG449" s="8"/>
      <c r="AH449" s="18"/>
    </row>
    <row r="450" spans="1:34" s="5" customFormat="1" ht="15" x14ac:dyDescent="0.25">
      <c r="A450" s="4"/>
      <c r="B450" s="4"/>
      <c r="C450" s="4"/>
      <c r="D450" s="4"/>
      <c r="E450" s="46"/>
      <c r="F450" s="46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4"/>
      <c r="AG450" s="8"/>
      <c r="AH450" s="18"/>
    </row>
    <row r="451" spans="1:34" s="5" customFormat="1" ht="15" x14ac:dyDescent="0.25">
      <c r="A451" s="4"/>
      <c r="B451" s="4"/>
      <c r="C451" s="4"/>
      <c r="D451" s="4"/>
      <c r="E451" s="46"/>
      <c r="F451" s="46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4"/>
      <c r="AG451" s="8"/>
      <c r="AH451" s="18"/>
    </row>
    <row r="452" spans="1:34" s="5" customFormat="1" ht="15" x14ac:dyDescent="0.25">
      <c r="A452" s="4"/>
      <c r="B452" s="4"/>
      <c r="C452" s="4"/>
      <c r="D452" s="4"/>
      <c r="E452" s="46"/>
      <c r="F452" s="46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4"/>
      <c r="AG452" s="8"/>
      <c r="AH452" s="18"/>
    </row>
    <row r="453" spans="1:34" s="5" customFormat="1" ht="15" x14ac:dyDescent="0.25">
      <c r="A453" s="4"/>
      <c r="B453" s="4"/>
      <c r="C453" s="4"/>
      <c r="D453" s="4"/>
      <c r="E453" s="46"/>
      <c r="F453" s="46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4"/>
      <c r="AG453" s="8"/>
      <c r="AH453" s="18"/>
    </row>
    <row r="454" spans="1:34" s="5" customFormat="1" ht="15" x14ac:dyDescent="0.25">
      <c r="A454" s="4"/>
      <c r="B454" s="4"/>
      <c r="C454" s="4"/>
      <c r="D454" s="4"/>
      <c r="E454" s="46"/>
      <c r="F454" s="46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4"/>
      <c r="AG454" s="8"/>
      <c r="AH454" s="18"/>
    </row>
    <row r="455" spans="1:34" s="5" customFormat="1" ht="15" x14ac:dyDescent="0.25">
      <c r="A455" s="4"/>
      <c r="B455" s="4"/>
      <c r="C455" s="4"/>
      <c r="D455" s="4"/>
      <c r="E455" s="46"/>
      <c r="F455" s="46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4"/>
      <c r="AG455" s="8"/>
      <c r="AH455" s="18"/>
    </row>
    <row r="456" spans="1:34" s="5" customFormat="1" ht="15" x14ac:dyDescent="0.25">
      <c r="A456" s="4"/>
      <c r="B456" s="4"/>
      <c r="C456" s="4"/>
      <c r="D456" s="4"/>
      <c r="E456" s="46"/>
      <c r="F456" s="46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4"/>
      <c r="AG456" s="8"/>
      <c r="AH456" s="18"/>
    </row>
    <row r="457" spans="1:34" s="5" customFormat="1" ht="15" x14ac:dyDescent="0.25">
      <c r="A457" s="4"/>
      <c r="B457" s="4"/>
      <c r="C457" s="4"/>
      <c r="D457" s="4"/>
      <c r="E457" s="46"/>
      <c r="F457" s="46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4"/>
      <c r="AG457" s="8"/>
      <c r="AH457" s="18"/>
    </row>
    <row r="458" spans="1:34" s="5" customFormat="1" ht="15" x14ac:dyDescent="0.25">
      <c r="A458" s="4"/>
      <c r="B458" s="4"/>
      <c r="C458" s="4"/>
      <c r="D458" s="4"/>
      <c r="E458" s="46"/>
      <c r="F458" s="46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4"/>
      <c r="AG458" s="8"/>
      <c r="AH458" s="18"/>
    </row>
    <row r="459" spans="1:34" s="5" customFormat="1" ht="15" x14ac:dyDescent="0.25">
      <c r="A459" s="4"/>
      <c r="B459" s="4"/>
      <c r="C459" s="4"/>
      <c r="D459" s="4"/>
      <c r="E459" s="46"/>
      <c r="F459" s="46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4"/>
      <c r="AG459" s="8"/>
      <c r="AH459" s="18"/>
    </row>
    <row r="460" spans="1:34" s="5" customFormat="1" ht="15" x14ac:dyDescent="0.25">
      <c r="A460" s="4"/>
      <c r="B460" s="4"/>
      <c r="C460" s="4"/>
      <c r="D460" s="4"/>
      <c r="E460" s="46"/>
      <c r="F460" s="46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4"/>
      <c r="AG460" s="8"/>
      <c r="AH460" s="18"/>
    </row>
    <row r="461" spans="1:34" s="5" customFormat="1" ht="15" x14ac:dyDescent="0.25">
      <c r="A461" s="4"/>
      <c r="B461" s="4"/>
      <c r="C461" s="4"/>
      <c r="D461" s="4"/>
      <c r="E461" s="46"/>
      <c r="F461" s="46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4"/>
      <c r="AG461" s="8"/>
      <c r="AH461" s="18"/>
    </row>
    <row r="462" spans="1:34" s="5" customFormat="1" ht="15" x14ac:dyDescent="0.25">
      <c r="A462" s="4"/>
      <c r="B462" s="4"/>
      <c r="C462" s="4"/>
      <c r="D462" s="4"/>
      <c r="E462" s="46"/>
      <c r="F462" s="46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4"/>
      <c r="AG462" s="8"/>
      <c r="AH462" s="18"/>
    </row>
    <row r="463" spans="1:34" s="5" customFormat="1" ht="15" x14ac:dyDescent="0.25">
      <c r="A463" s="4"/>
      <c r="B463" s="4"/>
      <c r="C463" s="4"/>
      <c r="D463" s="4"/>
      <c r="E463" s="46"/>
      <c r="F463" s="46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4"/>
      <c r="AG463" s="8"/>
      <c r="AH463" s="18"/>
    </row>
    <row r="464" spans="1:34" s="5" customFormat="1" ht="15" x14ac:dyDescent="0.25">
      <c r="A464" s="4"/>
      <c r="B464" s="4"/>
      <c r="C464" s="4"/>
      <c r="D464" s="4"/>
      <c r="E464" s="46"/>
      <c r="F464" s="46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4"/>
      <c r="AG464" s="8"/>
      <c r="AH464" s="18"/>
    </row>
    <row r="465" spans="1:34" s="5" customFormat="1" ht="15" x14ac:dyDescent="0.25">
      <c r="A465" s="4"/>
      <c r="B465" s="4"/>
      <c r="C465" s="4"/>
      <c r="D465" s="4"/>
      <c r="E465" s="46"/>
      <c r="F465" s="46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4"/>
      <c r="AG465" s="8"/>
      <c r="AH465" s="18"/>
    </row>
    <row r="466" spans="1:34" s="5" customFormat="1" ht="15" x14ac:dyDescent="0.25">
      <c r="A466" s="4"/>
      <c r="B466" s="4"/>
      <c r="C466" s="4"/>
      <c r="D466" s="4"/>
      <c r="E466" s="46"/>
      <c r="F466" s="46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4"/>
      <c r="AG466" s="8"/>
      <c r="AH466" s="18"/>
    </row>
    <row r="467" spans="1:34" s="5" customFormat="1" ht="15" x14ac:dyDescent="0.25">
      <c r="A467" s="4"/>
      <c r="B467" s="4"/>
      <c r="C467" s="4"/>
      <c r="D467" s="4"/>
      <c r="E467" s="46"/>
      <c r="F467" s="46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4"/>
      <c r="AG467" s="8"/>
      <c r="AH467" s="18"/>
    </row>
    <row r="468" spans="1:34" s="5" customFormat="1" ht="15" x14ac:dyDescent="0.25">
      <c r="A468" s="4"/>
      <c r="B468" s="4"/>
      <c r="C468" s="4"/>
      <c r="D468" s="4"/>
      <c r="E468" s="46"/>
      <c r="F468" s="46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4"/>
      <c r="AG468" s="8"/>
      <c r="AH468" s="18"/>
    </row>
    <row r="469" spans="1:34" s="5" customFormat="1" ht="15" x14ac:dyDescent="0.25">
      <c r="A469" s="4"/>
      <c r="B469" s="4"/>
      <c r="C469" s="4"/>
      <c r="D469" s="4"/>
      <c r="E469" s="46"/>
      <c r="F469" s="46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4"/>
      <c r="AG469" s="8"/>
      <c r="AH469" s="18"/>
    </row>
    <row r="470" spans="1:34" s="5" customFormat="1" ht="15" x14ac:dyDescent="0.25">
      <c r="A470" s="4"/>
      <c r="B470" s="4"/>
      <c r="C470" s="4"/>
      <c r="D470" s="4"/>
      <c r="E470" s="46"/>
      <c r="F470" s="46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4"/>
      <c r="AG470" s="8"/>
      <c r="AH470" s="18"/>
    </row>
    <row r="471" spans="1:34" s="5" customFormat="1" ht="15" x14ac:dyDescent="0.25">
      <c r="A471" s="4"/>
      <c r="B471" s="4"/>
      <c r="C471" s="4"/>
      <c r="D471" s="4"/>
      <c r="E471" s="46"/>
      <c r="F471" s="46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4"/>
      <c r="AG471" s="8"/>
      <c r="AH471" s="18"/>
    </row>
    <row r="472" spans="1:34" s="5" customFormat="1" ht="15" x14ac:dyDescent="0.25">
      <c r="A472" s="4"/>
      <c r="B472" s="4"/>
      <c r="C472" s="4"/>
      <c r="D472" s="4"/>
      <c r="E472" s="46"/>
      <c r="F472" s="46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4"/>
      <c r="AG472" s="8"/>
      <c r="AH472" s="18"/>
    </row>
    <row r="473" spans="1:34" s="5" customFormat="1" ht="15" x14ac:dyDescent="0.25">
      <c r="A473" s="4"/>
      <c r="B473" s="4"/>
      <c r="C473" s="4"/>
      <c r="D473" s="4"/>
      <c r="E473" s="46"/>
      <c r="F473" s="46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4"/>
      <c r="AG473" s="8"/>
      <c r="AH473" s="18"/>
    </row>
    <row r="474" spans="1:34" s="5" customFormat="1" ht="15" x14ac:dyDescent="0.25">
      <c r="A474" s="4"/>
      <c r="B474" s="4"/>
      <c r="C474" s="4"/>
      <c r="D474" s="4"/>
      <c r="E474" s="46"/>
      <c r="F474" s="46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4"/>
      <c r="AG474" s="8"/>
      <c r="AH474" s="18"/>
    </row>
    <row r="475" spans="1:34" s="5" customFormat="1" ht="15" x14ac:dyDescent="0.25">
      <c r="A475" s="4"/>
      <c r="B475" s="4"/>
      <c r="C475" s="4"/>
      <c r="D475" s="4"/>
      <c r="E475" s="46"/>
      <c r="F475" s="46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4"/>
      <c r="AG475" s="8"/>
      <c r="AH475" s="18"/>
    </row>
    <row r="476" spans="1:34" s="5" customFormat="1" ht="15" x14ac:dyDescent="0.25">
      <c r="A476" s="4"/>
      <c r="B476" s="4"/>
      <c r="C476" s="4"/>
      <c r="D476" s="4"/>
      <c r="E476" s="46"/>
      <c r="F476" s="46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4"/>
      <c r="AG476" s="8"/>
      <c r="AH476" s="18"/>
    </row>
    <row r="477" spans="1:34" s="5" customFormat="1" ht="15" x14ac:dyDescent="0.25">
      <c r="A477" s="4"/>
      <c r="B477" s="4"/>
      <c r="C477" s="4"/>
      <c r="D477" s="4"/>
      <c r="E477" s="46"/>
      <c r="F477" s="46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4"/>
      <c r="AG477" s="8"/>
      <c r="AH477" s="18"/>
    </row>
    <row r="478" spans="1:34" s="5" customFormat="1" ht="15" x14ac:dyDescent="0.25">
      <c r="A478" s="4"/>
      <c r="B478" s="4"/>
      <c r="C478" s="4"/>
      <c r="D478" s="4"/>
      <c r="E478" s="46"/>
      <c r="F478" s="46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4"/>
      <c r="AG478" s="8"/>
      <c r="AH478" s="18"/>
    </row>
    <row r="479" spans="1:34" s="5" customFormat="1" ht="15" x14ac:dyDescent="0.25">
      <c r="A479" s="4"/>
      <c r="B479" s="4"/>
      <c r="C479" s="4"/>
      <c r="D479" s="4"/>
      <c r="E479" s="46"/>
      <c r="F479" s="46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4"/>
      <c r="AG479" s="8"/>
      <c r="AH479" s="18"/>
    </row>
    <row r="480" spans="1:34" s="5" customFormat="1" ht="15" x14ac:dyDescent="0.25">
      <c r="A480" s="4"/>
      <c r="B480" s="4"/>
      <c r="C480" s="4"/>
      <c r="D480" s="4"/>
      <c r="E480" s="46"/>
      <c r="F480" s="46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4"/>
      <c r="AG480" s="8"/>
      <c r="AH480" s="18"/>
    </row>
    <row r="481" spans="1:34" s="5" customFormat="1" ht="15" x14ac:dyDescent="0.25">
      <c r="A481" s="4"/>
      <c r="B481" s="4"/>
      <c r="C481" s="4"/>
      <c r="D481" s="4"/>
      <c r="E481" s="46"/>
      <c r="F481" s="46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4"/>
      <c r="AG481" s="8"/>
      <c r="AH481" s="18"/>
    </row>
    <row r="482" spans="1:34" s="5" customFormat="1" ht="15" x14ac:dyDescent="0.25">
      <c r="A482" s="4"/>
      <c r="B482" s="4"/>
      <c r="C482" s="4"/>
      <c r="D482" s="4"/>
      <c r="E482" s="46"/>
      <c r="F482" s="46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4"/>
      <c r="AG482" s="8"/>
      <c r="AH482" s="18"/>
    </row>
    <row r="483" spans="1:34" s="5" customFormat="1" ht="15" x14ac:dyDescent="0.25">
      <c r="A483" s="4"/>
      <c r="B483" s="4"/>
      <c r="C483" s="4"/>
      <c r="D483" s="4"/>
      <c r="E483" s="46"/>
      <c r="F483" s="46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4"/>
      <c r="AG483" s="8"/>
      <c r="AH483" s="18"/>
    </row>
    <row r="484" spans="1:34" s="5" customFormat="1" ht="15" x14ac:dyDescent="0.25">
      <c r="A484" s="4"/>
      <c r="B484" s="4"/>
      <c r="C484" s="4"/>
      <c r="D484" s="4"/>
      <c r="E484" s="46"/>
      <c r="F484" s="46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4"/>
      <c r="AG484" s="8"/>
      <c r="AH484" s="18"/>
    </row>
    <row r="485" spans="1:34" s="5" customFormat="1" ht="15" x14ac:dyDescent="0.25">
      <c r="A485" s="4"/>
      <c r="B485" s="4"/>
      <c r="C485" s="4"/>
      <c r="D485" s="4"/>
      <c r="E485" s="46"/>
      <c r="F485" s="46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4"/>
      <c r="AG485" s="8"/>
      <c r="AH485" s="18"/>
    </row>
    <row r="486" spans="1:34" s="5" customFormat="1" ht="15" x14ac:dyDescent="0.25">
      <c r="A486" s="4"/>
      <c r="B486" s="4"/>
      <c r="C486" s="4"/>
      <c r="D486" s="4"/>
      <c r="E486" s="46"/>
      <c r="F486" s="46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4"/>
      <c r="AG486" s="8"/>
      <c r="AH486" s="18"/>
    </row>
    <row r="487" spans="1:34" s="5" customFormat="1" ht="15" x14ac:dyDescent="0.25">
      <c r="A487" s="4"/>
      <c r="B487" s="4"/>
      <c r="C487" s="4"/>
      <c r="D487" s="4"/>
      <c r="E487" s="46"/>
      <c r="F487" s="46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4"/>
      <c r="AG487" s="8"/>
      <c r="AH487" s="18"/>
    </row>
    <row r="488" spans="1:34" s="5" customFormat="1" ht="15" x14ac:dyDescent="0.25">
      <c r="A488" s="4"/>
      <c r="B488" s="4"/>
      <c r="C488" s="4"/>
      <c r="D488" s="4"/>
      <c r="E488" s="46"/>
      <c r="F488" s="46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4"/>
      <c r="AG488" s="8"/>
      <c r="AH488" s="18"/>
    </row>
    <row r="489" spans="1:34" s="5" customFormat="1" ht="15" x14ac:dyDescent="0.25">
      <c r="A489" s="4"/>
      <c r="B489" s="4"/>
      <c r="C489" s="4"/>
      <c r="D489" s="4"/>
      <c r="E489" s="46"/>
      <c r="F489" s="46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4"/>
      <c r="AG489" s="8"/>
      <c r="AH489" s="18"/>
    </row>
    <row r="490" spans="1:34" s="5" customFormat="1" ht="15" x14ac:dyDescent="0.25">
      <c r="A490" s="4"/>
      <c r="B490" s="4"/>
      <c r="C490" s="4"/>
      <c r="D490" s="4"/>
      <c r="E490" s="46"/>
      <c r="F490" s="46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4"/>
      <c r="AG490" s="8"/>
      <c r="AH490" s="18"/>
    </row>
    <row r="491" spans="1:34" s="5" customFormat="1" ht="15" x14ac:dyDescent="0.25">
      <c r="A491" s="4"/>
      <c r="B491" s="4"/>
      <c r="C491" s="4"/>
      <c r="D491" s="4"/>
      <c r="E491" s="46"/>
      <c r="F491" s="46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4"/>
      <c r="AG491" s="8"/>
      <c r="AH491" s="18"/>
    </row>
    <row r="492" spans="1:34" s="5" customFormat="1" ht="15" x14ac:dyDescent="0.25">
      <c r="A492" s="4"/>
      <c r="B492" s="4"/>
      <c r="C492" s="4"/>
      <c r="D492" s="4"/>
      <c r="E492" s="46"/>
      <c r="F492" s="46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4"/>
      <c r="AG492" s="8"/>
      <c r="AH492" s="18"/>
    </row>
    <row r="493" spans="1:34" s="5" customFormat="1" ht="15" x14ac:dyDescent="0.25">
      <c r="A493" s="4"/>
      <c r="B493" s="4"/>
      <c r="C493" s="4"/>
      <c r="D493" s="4"/>
      <c r="E493" s="46"/>
      <c r="F493" s="46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4"/>
      <c r="AG493" s="8"/>
      <c r="AH493" s="18"/>
    </row>
    <row r="494" spans="1:34" s="5" customFormat="1" ht="15" x14ac:dyDescent="0.25">
      <c r="A494" s="4"/>
      <c r="B494" s="4"/>
      <c r="C494" s="4"/>
      <c r="D494" s="4"/>
      <c r="E494" s="46"/>
      <c r="F494" s="46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4"/>
      <c r="AG494" s="8"/>
      <c r="AH494" s="18"/>
    </row>
    <row r="495" spans="1:34" s="5" customFormat="1" ht="15" x14ac:dyDescent="0.25">
      <c r="A495" s="4"/>
      <c r="B495" s="4"/>
      <c r="C495" s="4"/>
      <c r="D495" s="4"/>
      <c r="E495" s="46"/>
      <c r="F495" s="46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4"/>
      <c r="AG495" s="8"/>
      <c r="AH495" s="18"/>
    </row>
    <row r="496" spans="1:34" s="5" customFormat="1" ht="15" x14ac:dyDescent="0.25">
      <c r="A496" s="4"/>
      <c r="B496" s="4"/>
      <c r="C496" s="4"/>
      <c r="D496" s="4"/>
      <c r="E496" s="46"/>
      <c r="F496" s="46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4"/>
      <c r="AG496" s="8"/>
      <c r="AH496" s="18"/>
    </row>
    <row r="497" spans="1:34" s="5" customFormat="1" ht="15" x14ac:dyDescent="0.25">
      <c r="A497" s="4"/>
      <c r="B497" s="4"/>
      <c r="C497" s="4"/>
      <c r="D497" s="4"/>
      <c r="E497" s="46"/>
      <c r="F497" s="46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4"/>
      <c r="AG497" s="8"/>
      <c r="AH497" s="18"/>
    </row>
    <row r="498" spans="1:34" s="5" customFormat="1" ht="15" x14ac:dyDescent="0.25">
      <c r="A498" s="4"/>
      <c r="B498" s="4"/>
      <c r="C498" s="4"/>
      <c r="D498" s="4"/>
      <c r="E498" s="46"/>
      <c r="F498" s="46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4"/>
      <c r="AG498" s="8"/>
      <c r="AH498" s="18"/>
    </row>
    <row r="499" spans="1:34" s="5" customFormat="1" ht="15" x14ac:dyDescent="0.25">
      <c r="A499" s="4"/>
      <c r="B499" s="4"/>
      <c r="C499" s="4"/>
      <c r="D499" s="4"/>
      <c r="E499" s="46"/>
      <c r="F499" s="46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4"/>
      <c r="AG499" s="8"/>
      <c r="AH499" s="18"/>
    </row>
    <row r="500" spans="1:34" s="5" customFormat="1" ht="15" x14ac:dyDescent="0.25">
      <c r="A500" s="4"/>
      <c r="B500" s="4"/>
      <c r="C500" s="4"/>
      <c r="D500" s="4"/>
      <c r="E500" s="46"/>
      <c r="F500" s="46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4"/>
      <c r="AG500" s="8"/>
      <c r="AH500" s="18"/>
    </row>
    <row r="501" spans="1:34" s="5" customFormat="1" ht="15" x14ac:dyDescent="0.25">
      <c r="A501" s="4"/>
      <c r="B501" s="4"/>
      <c r="C501" s="4"/>
      <c r="D501" s="4"/>
      <c r="E501" s="46"/>
      <c r="F501" s="46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4"/>
      <c r="AG501" s="8"/>
      <c r="AH501" s="18"/>
    </row>
    <row r="502" spans="1:34" s="5" customFormat="1" ht="15" x14ac:dyDescent="0.25">
      <c r="A502" s="4"/>
      <c r="B502" s="4"/>
      <c r="C502" s="4"/>
      <c r="D502" s="4"/>
      <c r="E502" s="46"/>
      <c r="F502" s="46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4"/>
      <c r="AG502" s="8"/>
      <c r="AH502" s="18"/>
    </row>
    <row r="503" spans="1:34" s="5" customFormat="1" ht="15" x14ac:dyDescent="0.25">
      <c r="A503" s="4"/>
      <c r="B503" s="4"/>
      <c r="C503" s="4"/>
      <c r="D503" s="4"/>
      <c r="E503" s="46"/>
      <c r="F503" s="46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4"/>
      <c r="AG503" s="8"/>
      <c r="AH503" s="18"/>
    </row>
    <row r="504" spans="1:34" s="5" customFormat="1" ht="15" x14ac:dyDescent="0.25">
      <c r="A504" s="4"/>
      <c r="B504" s="4"/>
      <c r="C504" s="4"/>
      <c r="D504" s="4"/>
      <c r="E504" s="46"/>
      <c r="F504" s="46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4"/>
      <c r="AG504" s="8"/>
      <c r="AH504" s="18"/>
    </row>
    <row r="505" spans="1:34" s="5" customFormat="1" ht="15" x14ac:dyDescent="0.25">
      <c r="A505" s="4"/>
      <c r="B505" s="4"/>
      <c r="C505" s="4"/>
      <c r="D505" s="4"/>
      <c r="E505" s="46"/>
      <c r="F505" s="46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4"/>
      <c r="AG505" s="8"/>
      <c r="AH505" s="18"/>
    </row>
    <row r="506" spans="1:34" s="5" customFormat="1" ht="15" x14ac:dyDescent="0.25">
      <c r="A506" s="4"/>
      <c r="B506" s="4"/>
      <c r="C506" s="4"/>
      <c r="D506" s="4"/>
      <c r="E506" s="46"/>
      <c r="F506" s="46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4"/>
      <c r="AG506" s="8"/>
      <c r="AH506" s="18"/>
    </row>
    <row r="507" spans="1:34" s="5" customFormat="1" ht="15" x14ac:dyDescent="0.25">
      <c r="A507" s="4"/>
      <c r="B507" s="4"/>
      <c r="C507" s="4"/>
      <c r="D507" s="4"/>
      <c r="E507" s="46"/>
      <c r="F507" s="46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4"/>
      <c r="AG507" s="8"/>
      <c r="AH507" s="18"/>
    </row>
    <row r="508" spans="1:34" s="5" customFormat="1" ht="15" x14ac:dyDescent="0.25">
      <c r="A508" s="4"/>
      <c r="B508" s="4"/>
      <c r="C508" s="4"/>
      <c r="D508" s="4"/>
      <c r="E508" s="46"/>
      <c r="F508" s="46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4"/>
      <c r="AG508" s="8"/>
      <c r="AH508" s="18"/>
    </row>
    <row r="509" spans="1:34" s="5" customFormat="1" ht="15" x14ac:dyDescent="0.25">
      <c r="A509" s="4"/>
      <c r="B509" s="4"/>
      <c r="C509" s="4"/>
      <c r="D509" s="4"/>
      <c r="E509" s="46"/>
      <c r="F509" s="46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4"/>
      <c r="AG509" s="8"/>
      <c r="AH509" s="18"/>
    </row>
    <row r="510" spans="1:34" s="5" customFormat="1" ht="15" x14ac:dyDescent="0.25">
      <c r="A510" s="4"/>
      <c r="B510" s="4"/>
      <c r="C510" s="4"/>
      <c r="D510" s="4"/>
      <c r="E510" s="46"/>
      <c r="F510" s="46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4"/>
      <c r="AG510" s="8"/>
      <c r="AH510" s="18"/>
    </row>
    <row r="511" spans="1:34" s="5" customFormat="1" ht="15" x14ac:dyDescent="0.25">
      <c r="A511" s="4"/>
      <c r="B511" s="4"/>
      <c r="C511" s="4"/>
      <c r="D511" s="4"/>
      <c r="E511" s="46"/>
      <c r="F511" s="46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4"/>
      <c r="AG511" s="8"/>
      <c r="AH511" s="18"/>
    </row>
    <row r="512" spans="1:34" s="5" customFormat="1" ht="15" x14ac:dyDescent="0.25">
      <c r="A512" s="4"/>
      <c r="B512" s="4"/>
      <c r="C512" s="4"/>
      <c r="D512" s="4"/>
      <c r="E512" s="46"/>
      <c r="F512" s="46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4"/>
      <c r="AG512" s="8"/>
      <c r="AH512" s="18"/>
    </row>
    <row r="513" spans="1:34" s="5" customFormat="1" ht="15" x14ac:dyDescent="0.25">
      <c r="A513" s="4"/>
      <c r="B513" s="4"/>
      <c r="C513" s="4"/>
      <c r="D513" s="4"/>
      <c r="E513" s="46"/>
      <c r="F513" s="46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4"/>
      <c r="AG513" s="8"/>
      <c r="AH513" s="18"/>
    </row>
    <row r="514" spans="1:34" s="5" customFormat="1" ht="15" x14ac:dyDescent="0.25">
      <c r="A514" s="4"/>
      <c r="B514" s="4"/>
      <c r="C514" s="4"/>
      <c r="D514" s="4"/>
      <c r="E514" s="46"/>
      <c r="F514" s="46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4"/>
      <c r="AG514" s="8"/>
      <c r="AH514" s="18"/>
    </row>
    <row r="515" spans="1:34" s="5" customFormat="1" ht="15" x14ac:dyDescent="0.25">
      <c r="A515" s="4"/>
      <c r="B515" s="4"/>
      <c r="C515" s="4"/>
      <c r="D515" s="4"/>
      <c r="E515" s="46"/>
      <c r="F515" s="46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4"/>
      <c r="AG515" s="8"/>
      <c r="AH515" s="18"/>
    </row>
    <row r="516" spans="1:34" s="5" customFormat="1" ht="15" x14ac:dyDescent="0.25">
      <c r="A516" s="4"/>
      <c r="B516" s="4"/>
      <c r="C516" s="4"/>
      <c r="D516" s="4"/>
      <c r="E516" s="46"/>
      <c r="F516" s="46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4"/>
      <c r="AG516" s="8"/>
      <c r="AH516" s="18"/>
    </row>
    <row r="517" spans="1:34" s="5" customFormat="1" ht="15" x14ac:dyDescent="0.25">
      <c r="A517" s="4"/>
      <c r="B517" s="4"/>
      <c r="C517" s="4"/>
      <c r="D517" s="4"/>
      <c r="E517" s="46"/>
      <c r="F517" s="46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4"/>
      <c r="AG517" s="8"/>
      <c r="AH517" s="18"/>
    </row>
    <row r="518" spans="1:34" s="5" customFormat="1" ht="15" x14ac:dyDescent="0.25">
      <c r="A518" s="4"/>
      <c r="B518" s="4"/>
      <c r="C518" s="4"/>
      <c r="D518" s="4"/>
      <c r="E518" s="46"/>
      <c r="F518" s="46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4"/>
      <c r="AG518" s="8"/>
      <c r="AH518" s="18"/>
    </row>
    <row r="519" spans="1:34" s="5" customFormat="1" ht="15" x14ac:dyDescent="0.25">
      <c r="A519" s="4"/>
      <c r="B519" s="4"/>
      <c r="C519" s="4"/>
      <c r="D519" s="4"/>
      <c r="E519" s="46"/>
      <c r="F519" s="46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4"/>
      <c r="AG519" s="8"/>
      <c r="AH519" s="18"/>
    </row>
    <row r="520" spans="1:34" s="5" customFormat="1" ht="15" x14ac:dyDescent="0.25">
      <c r="A520" s="4"/>
      <c r="B520" s="4"/>
      <c r="C520" s="4"/>
      <c r="D520" s="4"/>
      <c r="E520" s="46"/>
      <c r="F520" s="46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4"/>
      <c r="AG520" s="8"/>
      <c r="AH520" s="18"/>
    </row>
    <row r="521" spans="1:34" s="5" customFormat="1" ht="15" x14ac:dyDescent="0.25">
      <c r="A521" s="4"/>
      <c r="B521" s="4"/>
      <c r="C521" s="4"/>
      <c r="D521" s="4"/>
      <c r="E521" s="46"/>
      <c r="F521" s="46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4"/>
      <c r="AG521" s="8"/>
      <c r="AH521" s="18"/>
    </row>
    <row r="522" spans="1:34" s="5" customFormat="1" ht="15" x14ac:dyDescent="0.25">
      <c r="A522" s="4"/>
      <c r="B522" s="4"/>
      <c r="C522" s="4"/>
      <c r="D522" s="4"/>
      <c r="E522" s="46"/>
      <c r="F522" s="46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4"/>
      <c r="AG522" s="8"/>
      <c r="AH522" s="18"/>
    </row>
    <row r="523" spans="1:34" s="5" customFormat="1" ht="15" x14ac:dyDescent="0.25">
      <c r="A523" s="4"/>
      <c r="B523" s="4"/>
      <c r="C523" s="4"/>
      <c r="D523" s="4"/>
      <c r="E523" s="46"/>
      <c r="F523" s="46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4"/>
      <c r="AG523" s="8"/>
      <c r="AH523" s="18"/>
    </row>
    <row r="524" spans="1:34" s="5" customFormat="1" ht="15" x14ac:dyDescent="0.25">
      <c r="A524" s="4"/>
      <c r="B524" s="4"/>
      <c r="C524" s="4"/>
      <c r="D524" s="4"/>
      <c r="E524" s="46"/>
      <c r="F524" s="46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4"/>
      <c r="AG524" s="8"/>
      <c r="AH524" s="18"/>
    </row>
    <row r="525" spans="1:34" s="5" customFormat="1" ht="15" x14ac:dyDescent="0.25">
      <c r="A525" s="4"/>
      <c r="B525" s="4"/>
      <c r="C525" s="4"/>
      <c r="D525" s="4"/>
      <c r="E525" s="46"/>
      <c r="F525" s="46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4"/>
      <c r="AG525" s="8"/>
      <c r="AH525" s="18"/>
    </row>
    <row r="526" spans="1:34" s="5" customFormat="1" ht="15" x14ac:dyDescent="0.25">
      <c r="A526" s="4"/>
      <c r="B526" s="4"/>
      <c r="C526" s="4"/>
      <c r="D526" s="4"/>
      <c r="E526" s="46"/>
      <c r="F526" s="46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4"/>
      <c r="AG526" s="8"/>
      <c r="AH526" s="18"/>
    </row>
    <row r="527" spans="1:34" s="5" customFormat="1" ht="15" x14ac:dyDescent="0.25">
      <c r="A527" s="4"/>
      <c r="B527" s="4"/>
      <c r="C527" s="4"/>
      <c r="D527" s="4"/>
      <c r="E527" s="46"/>
      <c r="F527" s="46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4"/>
      <c r="AG527" s="8"/>
      <c r="AH527" s="18"/>
    </row>
    <row r="528" spans="1:34" s="5" customFormat="1" ht="15" x14ac:dyDescent="0.25">
      <c r="A528" s="4"/>
      <c r="B528" s="4"/>
      <c r="C528" s="4"/>
      <c r="D528" s="4"/>
      <c r="E528" s="46"/>
      <c r="F528" s="46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4"/>
      <c r="AG528" s="8"/>
      <c r="AH528" s="18"/>
    </row>
    <row r="529" spans="1:34" s="5" customFormat="1" ht="15" x14ac:dyDescent="0.25">
      <c r="A529" s="4"/>
      <c r="B529" s="4"/>
      <c r="C529" s="4"/>
      <c r="D529" s="4"/>
      <c r="E529" s="46"/>
      <c r="F529" s="46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4"/>
      <c r="AG529" s="8"/>
      <c r="AH529" s="18"/>
    </row>
    <row r="530" spans="1:34" s="5" customFormat="1" ht="15" x14ac:dyDescent="0.25">
      <c r="A530" s="4"/>
      <c r="B530" s="4"/>
      <c r="C530" s="4"/>
      <c r="D530" s="4"/>
      <c r="E530" s="46"/>
      <c r="F530" s="46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4"/>
      <c r="AG530" s="8"/>
      <c r="AH530" s="18"/>
    </row>
    <row r="531" spans="1:34" s="5" customFormat="1" ht="15" x14ac:dyDescent="0.25">
      <c r="A531" s="4"/>
      <c r="B531" s="4"/>
      <c r="C531" s="4"/>
      <c r="D531" s="4"/>
      <c r="E531" s="46"/>
      <c r="F531" s="46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4"/>
      <c r="AG531" s="8"/>
      <c r="AH531" s="18"/>
    </row>
    <row r="532" spans="1:34" s="5" customFormat="1" ht="15" x14ac:dyDescent="0.25">
      <c r="A532" s="4"/>
      <c r="B532" s="4"/>
      <c r="C532" s="4"/>
      <c r="D532" s="4"/>
      <c r="E532" s="46"/>
      <c r="F532" s="46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4"/>
      <c r="AG532" s="8"/>
      <c r="AH532" s="18"/>
    </row>
    <row r="533" spans="1:34" s="5" customFormat="1" ht="15" x14ac:dyDescent="0.25">
      <c r="A533" s="4"/>
      <c r="B533" s="4"/>
      <c r="C533" s="4"/>
      <c r="D533" s="4"/>
      <c r="E533" s="46"/>
      <c r="F533" s="46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4"/>
      <c r="AG533" s="8"/>
      <c r="AH533" s="18"/>
    </row>
    <row r="534" spans="1:34" s="5" customFormat="1" ht="15" x14ac:dyDescent="0.25">
      <c r="A534" s="4"/>
      <c r="B534" s="4"/>
      <c r="C534" s="4"/>
      <c r="D534" s="4"/>
      <c r="E534" s="46"/>
      <c r="F534" s="46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4"/>
      <c r="AG534" s="8"/>
      <c r="AH534" s="18"/>
    </row>
    <row r="535" spans="1:34" s="5" customFormat="1" ht="15" x14ac:dyDescent="0.25">
      <c r="A535" s="4"/>
      <c r="B535" s="4"/>
      <c r="C535" s="4"/>
      <c r="D535" s="4"/>
      <c r="E535" s="46"/>
      <c r="F535" s="46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4"/>
      <c r="AG535" s="8"/>
      <c r="AH535" s="18"/>
    </row>
    <row r="536" spans="1:34" s="5" customFormat="1" ht="15" x14ac:dyDescent="0.25">
      <c r="A536" s="4"/>
      <c r="B536" s="4"/>
      <c r="C536" s="4"/>
      <c r="D536" s="4"/>
      <c r="E536" s="46"/>
      <c r="F536" s="46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4"/>
      <c r="AG536" s="8"/>
      <c r="AH536" s="18"/>
    </row>
    <row r="537" spans="1:34" s="5" customFormat="1" ht="15" x14ac:dyDescent="0.25">
      <c r="A537" s="4"/>
      <c r="B537" s="4"/>
      <c r="C537" s="4"/>
      <c r="D537" s="4"/>
      <c r="E537" s="46"/>
      <c r="F537" s="46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4"/>
      <c r="AG537" s="8"/>
      <c r="AH537" s="18"/>
    </row>
    <row r="538" spans="1:34" s="5" customFormat="1" ht="15" x14ac:dyDescent="0.25">
      <c r="A538" s="4"/>
      <c r="B538" s="4"/>
      <c r="C538" s="4"/>
      <c r="D538" s="4"/>
      <c r="E538" s="46"/>
      <c r="F538" s="46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4"/>
      <c r="AG538" s="8"/>
      <c r="AH538" s="18"/>
    </row>
    <row r="539" spans="1:34" s="5" customFormat="1" ht="15" x14ac:dyDescent="0.25">
      <c r="A539" s="4"/>
      <c r="B539" s="4"/>
      <c r="C539" s="4"/>
      <c r="D539" s="4"/>
      <c r="E539" s="46"/>
      <c r="F539" s="46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4"/>
      <c r="AG539" s="8"/>
      <c r="AH539" s="18"/>
    </row>
    <row r="540" spans="1:34" s="5" customFormat="1" ht="15" x14ac:dyDescent="0.25">
      <c r="A540" s="4"/>
      <c r="B540" s="4"/>
      <c r="C540" s="4"/>
      <c r="D540" s="4"/>
      <c r="E540" s="46"/>
      <c r="F540" s="46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4"/>
      <c r="AG540" s="8"/>
      <c r="AH540" s="18"/>
    </row>
    <row r="541" spans="1:34" s="5" customFormat="1" ht="15" x14ac:dyDescent="0.25">
      <c r="A541" s="4"/>
      <c r="B541" s="4"/>
      <c r="C541" s="4"/>
      <c r="D541" s="4"/>
      <c r="E541" s="46"/>
      <c r="F541" s="46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4"/>
      <c r="AG541" s="8"/>
      <c r="AH541" s="18"/>
    </row>
    <row r="542" spans="1:34" s="5" customFormat="1" ht="15" x14ac:dyDescent="0.25">
      <c r="A542" s="4"/>
      <c r="B542" s="4"/>
      <c r="C542" s="4"/>
      <c r="D542" s="4"/>
      <c r="E542" s="46"/>
      <c r="F542" s="46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4"/>
      <c r="AG542" s="8"/>
      <c r="AH542" s="18"/>
    </row>
    <row r="543" spans="1:34" s="5" customFormat="1" ht="15" x14ac:dyDescent="0.25">
      <c r="A543" s="4"/>
      <c r="B543" s="4"/>
      <c r="C543" s="4"/>
      <c r="D543" s="4"/>
      <c r="E543" s="46"/>
      <c r="F543" s="46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4"/>
      <c r="AG543" s="8"/>
      <c r="AH543" s="18"/>
    </row>
    <row r="544" spans="1:34" s="5" customFormat="1" ht="15" x14ac:dyDescent="0.25">
      <c r="A544" s="4"/>
      <c r="B544" s="4"/>
      <c r="C544" s="4"/>
      <c r="D544" s="4"/>
      <c r="E544" s="46"/>
      <c r="F544" s="46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4"/>
      <c r="AG544" s="8"/>
      <c r="AH544" s="18"/>
    </row>
    <row r="545" spans="1:34" s="5" customFormat="1" ht="15" x14ac:dyDescent="0.25">
      <c r="A545" s="4"/>
      <c r="B545" s="4"/>
      <c r="C545" s="4"/>
      <c r="D545" s="4"/>
      <c r="E545" s="46"/>
      <c r="F545" s="46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4"/>
      <c r="AG545" s="8"/>
      <c r="AH545" s="18"/>
    </row>
    <row r="546" spans="1:34" s="5" customFormat="1" ht="15" x14ac:dyDescent="0.25">
      <c r="A546" s="4"/>
      <c r="B546" s="4"/>
      <c r="C546" s="4"/>
      <c r="D546" s="4"/>
      <c r="E546" s="46"/>
      <c r="F546" s="46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4"/>
      <c r="AG546" s="8"/>
      <c r="AH546" s="18"/>
    </row>
    <row r="547" spans="1:34" s="5" customFormat="1" ht="15" x14ac:dyDescent="0.25">
      <c r="A547" s="4"/>
      <c r="B547" s="4"/>
      <c r="C547" s="4"/>
      <c r="D547" s="4"/>
      <c r="E547" s="46"/>
      <c r="F547" s="46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4"/>
      <c r="AG547" s="8"/>
      <c r="AH547" s="18"/>
    </row>
    <row r="548" spans="1:34" s="5" customFormat="1" ht="15" x14ac:dyDescent="0.25">
      <c r="A548" s="4"/>
      <c r="B548" s="4"/>
      <c r="C548" s="4"/>
      <c r="D548" s="4"/>
      <c r="E548" s="46"/>
      <c r="F548" s="46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4"/>
      <c r="AG548" s="8"/>
      <c r="AH548" s="18"/>
    </row>
    <row r="549" spans="1:34" s="5" customFormat="1" ht="15" x14ac:dyDescent="0.25">
      <c r="A549" s="4"/>
      <c r="B549" s="4"/>
      <c r="C549" s="4"/>
      <c r="D549" s="4"/>
      <c r="E549" s="46"/>
      <c r="F549" s="46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4"/>
      <c r="AG549" s="8"/>
      <c r="AH549" s="18"/>
    </row>
    <row r="550" spans="1:34" s="5" customFormat="1" ht="15" x14ac:dyDescent="0.25">
      <c r="A550" s="4"/>
      <c r="B550" s="4"/>
      <c r="C550" s="4"/>
      <c r="D550" s="4"/>
      <c r="E550" s="46"/>
      <c r="F550" s="46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4"/>
      <c r="AG550" s="8"/>
      <c r="AH550" s="18"/>
    </row>
    <row r="551" spans="1:34" s="5" customFormat="1" ht="15" x14ac:dyDescent="0.25">
      <c r="A551" s="2"/>
      <c r="B551" s="2"/>
      <c r="C551" s="2"/>
      <c r="D551" s="2"/>
      <c r="E551" s="2"/>
      <c r="F551" s="2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2"/>
      <c r="AG551" s="8"/>
      <c r="AH551" s="18"/>
    </row>
    <row r="552" spans="1:34" s="5" customFormat="1" ht="15" x14ac:dyDescent="0.25">
      <c r="A552" s="2"/>
      <c r="B552" s="2"/>
      <c r="C552" s="2"/>
      <c r="D552" s="2"/>
      <c r="E552" s="2"/>
      <c r="F552" s="2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2"/>
      <c r="AG552" s="8"/>
      <c r="AH552" s="18"/>
    </row>
    <row r="553" spans="1:34" s="5" customFormat="1" ht="15" x14ac:dyDescent="0.25">
      <c r="A553" s="2"/>
      <c r="B553" s="2"/>
      <c r="C553" s="2"/>
      <c r="D553" s="2"/>
      <c r="E553" s="2"/>
      <c r="F553" s="2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2"/>
      <c r="AG553" s="8"/>
      <c r="AH553" s="18"/>
    </row>
    <row r="554" spans="1:34" s="5" customFormat="1" ht="15" x14ac:dyDescent="0.25">
      <c r="A554" s="2"/>
      <c r="B554" s="2"/>
      <c r="C554" s="2"/>
      <c r="D554" s="2"/>
      <c r="E554" s="2"/>
      <c r="F554" s="2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2"/>
      <c r="AG554" s="8"/>
      <c r="AH554" s="18"/>
    </row>
    <row r="555" spans="1:34" x14ac:dyDescent="0.3">
      <c r="A555" s="2"/>
      <c r="B555" s="2"/>
      <c r="C555" s="2"/>
      <c r="D555" s="2"/>
      <c r="E555" s="2"/>
      <c r="F555" s="2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2"/>
    </row>
  </sheetData>
  <sortState xmlns:xlrd2="http://schemas.microsoft.com/office/spreadsheetml/2017/richdata2" ref="B7:AM33">
    <sortCondition descending="1" ref="AK7:AK33"/>
  </sortState>
  <mergeCells count="25">
    <mergeCell ref="E5:E6"/>
    <mergeCell ref="F5:F6"/>
    <mergeCell ref="AI5:AI6"/>
    <mergeCell ref="AJ5:AJ6"/>
    <mergeCell ref="O5:O6"/>
    <mergeCell ref="AH5:AH6"/>
    <mergeCell ref="Q5:Q6"/>
    <mergeCell ref="R5:AF5"/>
    <mergeCell ref="AG5:AG6"/>
    <mergeCell ref="A1:U1"/>
    <mergeCell ref="A2:AM2"/>
    <mergeCell ref="A3:AM3"/>
    <mergeCell ref="A5:A6"/>
    <mergeCell ref="B5:B6"/>
    <mergeCell ref="C5:C6"/>
    <mergeCell ref="D5:D6"/>
    <mergeCell ref="G5:G6"/>
    <mergeCell ref="H5:H6"/>
    <mergeCell ref="I5:I6"/>
    <mergeCell ref="J5:M5"/>
    <mergeCell ref="N5:N6"/>
    <mergeCell ref="P5:P6"/>
    <mergeCell ref="AK5:AK6"/>
    <mergeCell ref="AL5:AL6"/>
    <mergeCell ref="AM5:AM6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2019-02-05T15:32:38Z</cp:lastPrinted>
  <dcterms:created xsi:type="dcterms:W3CDTF">2016-11-28T01:52:36Z</dcterms:created>
  <dcterms:modified xsi:type="dcterms:W3CDTF">2021-02-24T07:11:40Z</dcterms:modified>
</cp:coreProperties>
</file>