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E0C7C1-36FD-46D9-97D4-6FC4D32265EC}" xr6:coauthVersionLast="47" xr6:coauthVersionMax="47" xr10:uidLastSave="{00000000-0000-0000-0000-000000000000}"/>
  <bookViews>
    <workbookView xWindow="-120" yWindow="-120" windowWidth="24240" windowHeight="13140" tabRatio="500" activeTab="3" xr2:uid="{00000000-000D-0000-FFFF-FFFF00000000}"/>
  </bookViews>
  <sheets>
    <sheet name="Гагаринский " sheetId="5" r:id="rId1"/>
    <sheet name="Балаклавский" sheetId="6" r:id="rId2"/>
    <sheet name="Ленинский" sheetId="7" r:id="rId3"/>
    <sheet name="Нахимовский" sheetId="8" r:id="rId4"/>
  </sheets>
  <externalReferences>
    <externalReference r:id="rId5"/>
  </externalReferenc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44" i="8" l="1"/>
  <c r="Q44" i="8" s="1"/>
  <c r="P43" i="8"/>
  <c r="Q43" i="8" s="1"/>
  <c r="P42" i="8"/>
  <c r="Q42" i="8" s="1"/>
  <c r="P41" i="8"/>
  <c r="Q41" i="8" s="1"/>
  <c r="P40" i="8"/>
  <c r="Q40" i="8" s="1"/>
  <c r="P39" i="8"/>
  <c r="Q39" i="8" s="1"/>
  <c r="P38" i="8"/>
  <c r="Q38" i="8" s="1"/>
  <c r="P37" i="8"/>
  <c r="Q37" i="8" s="1"/>
  <c r="P36" i="8"/>
  <c r="Q36" i="8" s="1"/>
  <c r="P35" i="8"/>
  <c r="Q35" i="8" s="1"/>
  <c r="P34" i="8"/>
  <c r="Q34" i="8" s="1"/>
  <c r="P33" i="8"/>
  <c r="Q33" i="8" s="1"/>
  <c r="P32" i="8"/>
  <c r="Q32" i="8" s="1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T9" i="6"/>
  <c r="G9" i="6"/>
  <c r="T8" i="6"/>
  <c r="G8" i="6"/>
  <c r="T7" i="6"/>
  <c r="G7" i="6"/>
  <c r="T6" i="6"/>
  <c r="G6" i="6"/>
  <c r="T5" i="6"/>
  <c r="G5" i="6"/>
  <c r="T4" i="6"/>
  <c r="G4" i="6"/>
  <c r="T3" i="6"/>
  <c r="G3" i="6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81" i="5"/>
  <c r="Q173" i="5"/>
  <c r="Q182" i="5"/>
  <c r="Q168" i="5"/>
  <c r="Q169" i="5"/>
  <c r="Q174" i="5"/>
  <c r="Q183" i="5"/>
  <c r="Q184" i="5"/>
  <c r="Q165" i="5"/>
  <c r="Q167" i="5"/>
  <c r="Q166" i="5"/>
  <c r="Q185" i="5"/>
  <c r="Q175" i="5"/>
  <c r="Q186" i="5"/>
  <c r="Q187" i="5"/>
  <c r="Q172" i="5"/>
  <c r="Q177" i="5"/>
  <c r="Q178" i="5"/>
  <c r="Q176" i="5"/>
  <c r="Q188" i="5"/>
  <c r="Q189" i="5"/>
  <c r="Q190" i="5"/>
  <c r="Q170" i="5"/>
  <c r="Q191" i="5"/>
  <c r="Q179" i="5"/>
  <c r="Q192" i="5"/>
  <c r="Q193" i="5"/>
  <c r="Q180" i="5"/>
  <c r="Q194" i="5"/>
  <c r="Q195" i="5"/>
  <c r="Q196" i="5"/>
  <c r="Q171" i="5"/>
</calcChain>
</file>

<file path=xl/sharedStrings.xml><?xml version="1.0" encoding="utf-8"?>
<sst xmlns="http://schemas.openxmlformats.org/spreadsheetml/2006/main" count="2811" uniqueCount="759">
  <si>
    <t>№ п.п.</t>
  </si>
  <si>
    <t>Фамилия</t>
  </si>
  <si>
    <t>Имя</t>
  </si>
  <si>
    <t>Отчество</t>
  </si>
  <si>
    <t>Класс обучения</t>
  </si>
  <si>
    <t>Задание 2</t>
  </si>
  <si>
    <t>Общее количество баллов</t>
  </si>
  <si>
    <t>Дата рождения</t>
  </si>
  <si>
    <t>Гражданство</t>
  </si>
  <si>
    <t>Наименование общеобразовательной организации</t>
  </si>
  <si>
    <t>Класс за который выполняется задание</t>
  </si>
  <si>
    <t>Задание 1</t>
  </si>
  <si>
    <t>Задание 3</t>
  </si>
  <si>
    <t xml:space="preserve">Задание 5 </t>
  </si>
  <si>
    <t>Количество баллов за аппеляцию</t>
  </si>
  <si>
    <t>Процент выполнения</t>
  </si>
  <si>
    <t>Статус участника</t>
  </si>
  <si>
    <t>ФИО учителя (тренера)</t>
  </si>
  <si>
    <t>Задание 4</t>
  </si>
  <si>
    <t>Александров</t>
  </si>
  <si>
    <t>Владислав</t>
  </si>
  <si>
    <t>Александрович</t>
  </si>
  <si>
    <t>ГБОУ "Инженерная школа"</t>
  </si>
  <si>
    <t>Аристова </t>
  </si>
  <si>
    <t>Нина </t>
  </si>
  <si>
    <t>Аушева</t>
  </si>
  <si>
    <t xml:space="preserve">Вероника </t>
  </si>
  <si>
    <t>Андреевна</t>
  </si>
  <si>
    <t>Бабушкин</t>
  </si>
  <si>
    <t>Илья</t>
  </si>
  <si>
    <t>Сергеевич</t>
  </si>
  <si>
    <t xml:space="preserve">Бадаква                      </t>
  </si>
  <si>
    <t>Каролина</t>
  </si>
  <si>
    <t>Николаевна</t>
  </si>
  <si>
    <t>Болякин</t>
  </si>
  <si>
    <t>Остап</t>
  </si>
  <si>
    <t>Кириллович</t>
  </si>
  <si>
    <t>Брусенков</t>
  </si>
  <si>
    <t>Дмитрий</t>
  </si>
  <si>
    <t>Андреевич</t>
  </si>
  <si>
    <t>Васильева</t>
  </si>
  <si>
    <t>Елизавета</t>
  </si>
  <si>
    <t>Юрьевна</t>
  </si>
  <si>
    <t>Войнов</t>
  </si>
  <si>
    <t>Иван</t>
  </si>
  <si>
    <t>Воржев</t>
  </si>
  <si>
    <t>Тимофей</t>
  </si>
  <si>
    <t>Борисович</t>
  </si>
  <si>
    <t>Воскребенцева</t>
  </si>
  <si>
    <t>Дарья</t>
  </si>
  <si>
    <t>Витальевна</t>
  </si>
  <si>
    <t xml:space="preserve">Городнова  </t>
  </si>
  <si>
    <t>Виктория</t>
  </si>
  <si>
    <t>Васильевна</t>
  </si>
  <si>
    <t>Дышкант</t>
  </si>
  <si>
    <t>Роман</t>
  </si>
  <si>
    <t>Егоров </t>
  </si>
  <si>
    <t>Глеб </t>
  </si>
  <si>
    <t>Максимович</t>
  </si>
  <si>
    <t>Житкова</t>
  </si>
  <si>
    <t>Максимовна</t>
  </si>
  <si>
    <t>Жуля</t>
  </si>
  <si>
    <t>Мария </t>
  </si>
  <si>
    <t>Александровна</t>
  </si>
  <si>
    <t>Иванов</t>
  </si>
  <si>
    <t>Игоревич</t>
  </si>
  <si>
    <t>Иванченко</t>
  </si>
  <si>
    <t>Изварин</t>
  </si>
  <si>
    <t xml:space="preserve">Михаил </t>
  </si>
  <si>
    <t>Юрьевич</t>
  </si>
  <si>
    <t>Исаев</t>
  </si>
  <si>
    <t>Кистиченко</t>
  </si>
  <si>
    <t>Вера</t>
  </si>
  <si>
    <t>Константиновна</t>
  </si>
  <si>
    <t>Климушин</t>
  </si>
  <si>
    <t>Мирон</t>
  </si>
  <si>
    <t>Дмитриевич</t>
  </si>
  <si>
    <t>Ковальский</t>
  </si>
  <si>
    <t>Арсений</t>
  </si>
  <si>
    <t>Васильевич</t>
  </si>
  <si>
    <t xml:space="preserve">Колзеева </t>
  </si>
  <si>
    <t xml:space="preserve">Анастасия </t>
  </si>
  <si>
    <t>Игоревна</t>
  </si>
  <si>
    <t>Михаил</t>
  </si>
  <si>
    <t xml:space="preserve">Крапива </t>
  </si>
  <si>
    <t>Павел</t>
  </si>
  <si>
    <t>Алексеевич</t>
  </si>
  <si>
    <t>Кузнецова</t>
  </si>
  <si>
    <t>Алиса</t>
  </si>
  <si>
    <t>Павловна</t>
  </si>
  <si>
    <t>Лисунов</t>
  </si>
  <si>
    <t>Федор</t>
  </si>
  <si>
    <t>Лопатина</t>
  </si>
  <si>
    <t>Анна</t>
  </si>
  <si>
    <t>Алексеевна</t>
  </si>
  <si>
    <t>Михайличенко</t>
  </si>
  <si>
    <t>Кристина </t>
  </si>
  <si>
    <t>Сергеевна </t>
  </si>
  <si>
    <t>Михайлов</t>
  </si>
  <si>
    <t>Михайлович</t>
  </si>
  <si>
    <t>Морозова</t>
  </si>
  <si>
    <t>Владиславовна</t>
  </si>
  <si>
    <t>Насонов</t>
  </si>
  <si>
    <t xml:space="preserve">Денис </t>
  </si>
  <si>
    <t>Антонович</t>
  </si>
  <si>
    <t xml:space="preserve">Никрашевич           </t>
  </si>
  <si>
    <t xml:space="preserve"> Михаил</t>
  </si>
  <si>
    <t>Остапенко</t>
  </si>
  <si>
    <t>Анастасия</t>
  </si>
  <si>
    <t>Павлишин</t>
  </si>
  <si>
    <t>Артемий</t>
  </si>
  <si>
    <t>Пашнина</t>
  </si>
  <si>
    <t>Арина</t>
  </si>
  <si>
    <t>Евгеньевна</t>
  </si>
  <si>
    <t>Петерсонов</t>
  </si>
  <si>
    <t xml:space="preserve">Никита </t>
  </si>
  <si>
    <t>Екатерина</t>
  </si>
  <si>
    <t>Антоновна</t>
  </si>
  <si>
    <t>Семенник</t>
  </si>
  <si>
    <t>Никита</t>
  </si>
  <si>
    <t xml:space="preserve">Сергиенко </t>
  </si>
  <si>
    <t xml:space="preserve">Андрей </t>
  </si>
  <si>
    <t>Сердюк</t>
  </si>
  <si>
    <t>Протас</t>
  </si>
  <si>
    <t>Романович</t>
  </si>
  <si>
    <t>Сиволапов</t>
  </si>
  <si>
    <t>Макар</t>
  </si>
  <si>
    <t>Сидак</t>
  </si>
  <si>
    <t>Павлович</t>
  </si>
  <si>
    <t>Суслов</t>
  </si>
  <si>
    <t>Александр</t>
  </si>
  <si>
    <t>Тимкина</t>
  </si>
  <si>
    <t>Федотов</t>
  </si>
  <si>
    <t>Владиславович</t>
  </si>
  <si>
    <t xml:space="preserve">Чумаков </t>
  </si>
  <si>
    <t xml:space="preserve"> Сергей </t>
  </si>
  <si>
    <t>Шельдяев</t>
  </si>
  <si>
    <t xml:space="preserve"> Максим </t>
  </si>
  <si>
    <t>Иванович</t>
  </si>
  <si>
    <t>Шихов</t>
  </si>
  <si>
    <t>Артемович</t>
  </si>
  <si>
    <t>Якупова</t>
  </si>
  <si>
    <t>Ксения</t>
  </si>
  <si>
    <t>Бабенко Алина Алексеевна</t>
  </si>
  <si>
    <t>Алымова Елена Александровна</t>
  </si>
  <si>
    <t>Нестеренко Ольга Викторовна</t>
  </si>
  <si>
    <t>Гассиев Данил Денисович</t>
  </si>
  <si>
    <t>Исаева Наталья Геннадьевна</t>
  </si>
  <si>
    <t>Дементьева Ирина Анатольевна</t>
  </si>
  <si>
    <t>Прокопенко Анна Вячеславовна</t>
  </si>
  <si>
    <t>Крочак Ольга Николаевна</t>
  </si>
  <si>
    <t>Посметный Виктор Александрович</t>
  </si>
  <si>
    <t>Кулиш Бэла Элгуджаевна</t>
  </si>
  <si>
    <t>Барановская Светлана Александровна</t>
  </si>
  <si>
    <t>Фурсенко Екатерина Олеговна</t>
  </si>
  <si>
    <t xml:space="preserve">   Колбас Елена Владиславовна</t>
  </si>
  <si>
    <t>Зенкова Юлия Николаевна</t>
  </si>
  <si>
    <t>Колбас Елена Владиславовна</t>
  </si>
  <si>
    <t>Воротынцева Елена Евгеньевна</t>
  </si>
  <si>
    <t>Чайковская Елена Владимировна</t>
  </si>
  <si>
    <t>Ларкина Дарья Борисовна</t>
  </si>
  <si>
    <t>Козлова Ольга Васильевна</t>
  </si>
  <si>
    <t>Кукленко Светлана Анатольевна</t>
  </si>
  <si>
    <t>Государственное бюджетное общеобразовательное учреждение города Севастополя «Инженерная школа»</t>
  </si>
  <si>
    <t>Государственное бюджетное образовательное учреждение города Севастополя «СОШ № 15»</t>
  </si>
  <si>
    <t>Государственное бюджетное общеобразовательное учреждение города Севастополя «Гимназия № 24»</t>
  </si>
  <si>
    <t>Государственное бюджетное образовательное учреждение города Севастополя «СОШ № 29 имени М.Т. Калашникова»</t>
  </si>
  <si>
    <t>Государственное бюджетное образовательное учреждение города Севастополя «СОШ № 61 имени Героя Советского Союза А.И.Маринеско»</t>
  </si>
  <si>
    <t>Государственное бюджетное образовательное учреждение города Севастополя «СОШ № 58 с углубленным изучением общественно-экономических дисциплин имени Героя Сов. Союза В.И. Колядина»</t>
  </si>
  <si>
    <t>Государственное бюджетное образовательное учреждение города Севастополя «СОШ № 34 имени Александра Шостака»</t>
  </si>
  <si>
    <t>Государственное бюджетное образовательное учреждение города Севастополя «СОШ № 49»</t>
  </si>
  <si>
    <t>Государственное бюджетное образовательное учреждение города Севастополя «СОШ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</si>
  <si>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</si>
  <si>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</si>
  <si>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«СОШ № 23 имени Б.А. Кучера»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</si>
  <si>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</si>
  <si>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Государственное бюджетное общеобразовательное учреждение города Севастополя «ШКОЛА ЭКОТЕХ+»</t>
  </si>
  <si>
    <t>Владимировна</t>
  </si>
  <si>
    <t>Азаров</t>
  </si>
  <si>
    <t>Артем</t>
  </si>
  <si>
    <t>Николаевич</t>
  </si>
  <si>
    <t>Балабанцев</t>
  </si>
  <si>
    <t>Николай</t>
  </si>
  <si>
    <t>Баранова</t>
  </si>
  <si>
    <t>Алина</t>
  </si>
  <si>
    <t>Баукин</t>
  </si>
  <si>
    <t>Даниил</t>
  </si>
  <si>
    <t>Блохин</t>
  </si>
  <si>
    <t>Бондаренко</t>
  </si>
  <si>
    <t>Георгий</t>
  </si>
  <si>
    <t>Буракова</t>
  </si>
  <si>
    <t>Варвара</t>
  </si>
  <si>
    <t>Гайдук</t>
  </si>
  <si>
    <t xml:space="preserve">Илья </t>
  </si>
  <si>
    <t>Гаран</t>
  </si>
  <si>
    <t>Александра</t>
  </si>
  <si>
    <t>Горбенко</t>
  </si>
  <si>
    <t>Юлия</t>
  </si>
  <si>
    <t>Горлова</t>
  </si>
  <si>
    <t>Евгения</t>
  </si>
  <si>
    <t>Денисов</t>
  </si>
  <si>
    <t>Петр</t>
  </si>
  <si>
    <t>Леонидович</t>
  </si>
  <si>
    <t>Евгеньевич</t>
  </si>
  <si>
    <t>Заскоченко</t>
  </si>
  <si>
    <t>Кайкова</t>
  </si>
  <si>
    <t>Карпенко</t>
  </si>
  <si>
    <t>Карпов</t>
  </si>
  <si>
    <t>Коба</t>
  </si>
  <si>
    <t>Коробко</t>
  </si>
  <si>
    <t>Костенко</t>
  </si>
  <si>
    <t>Андрей</t>
  </si>
  <si>
    <t>Крупченко </t>
  </si>
  <si>
    <t xml:space="preserve">Кузина </t>
  </si>
  <si>
    <t xml:space="preserve"> Варвара </t>
  </si>
  <si>
    <t xml:space="preserve">Лазарева </t>
  </si>
  <si>
    <t xml:space="preserve"> Анастасия </t>
  </si>
  <si>
    <t xml:space="preserve"> Андреевна</t>
  </si>
  <si>
    <t>Лукошин</t>
  </si>
  <si>
    <t>Лучников</t>
  </si>
  <si>
    <t>Малышев</t>
  </si>
  <si>
    <t>Молчанов</t>
  </si>
  <si>
    <t>Николаев</t>
  </si>
  <si>
    <t>Николаева</t>
  </si>
  <si>
    <t>Павликов</t>
  </si>
  <si>
    <t>Русланович</t>
  </si>
  <si>
    <t>Писанка</t>
  </si>
  <si>
    <t>Милена</t>
  </si>
  <si>
    <t>Полетаев</t>
  </si>
  <si>
    <t>Проскурина</t>
  </si>
  <si>
    <t>Антонина</t>
  </si>
  <si>
    <t>Егоровна</t>
  </si>
  <si>
    <t>Владимирович</t>
  </si>
  <si>
    <t>Сидоренко</t>
  </si>
  <si>
    <t>Родион</t>
  </si>
  <si>
    <t>Сычева</t>
  </si>
  <si>
    <t>Терехов</t>
  </si>
  <si>
    <t>Егор</t>
  </si>
  <si>
    <t>Вячеславович</t>
  </si>
  <si>
    <t>Ткаченко</t>
  </si>
  <si>
    <t>Уколов</t>
  </si>
  <si>
    <t>Усачик</t>
  </si>
  <si>
    <t>Олегович</t>
  </si>
  <si>
    <t>Цуканова</t>
  </si>
  <si>
    <t>Ширин</t>
  </si>
  <si>
    <t>Василий</t>
  </si>
  <si>
    <t>Артёмович</t>
  </si>
  <si>
    <t>Черноморец Марина Юрьевна</t>
  </si>
  <si>
    <t>Шумеева Татьяна Михайловна</t>
  </si>
  <si>
    <t>Добролюбова Виолетта Александровна</t>
  </si>
  <si>
    <t>Шарапова Наталья Александровна</t>
  </si>
  <si>
    <t>Сафроненко Наталья Ивановна</t>
  </si>
  <si>
    <t>Государственное бюджетное образовательное учреждение города Севастополя «СОШ № 54 имени Ю.А. Гагарина»</t>
  </si>
  <si>
    <t xml:space="preserve"> Самодин </t>
  </si>
  <si>
    <t xml:space="preserve">  Валентин </t>
  </si>
  <si>
    <t>  Вадимович</t>
  </si>
  <si>
    <t>Алексеев</t>
  </si>
  <si>
    <t>Федорович</t>
  </si>
  <si>
    <t>Баздырев</t>
  </si>
  <si>
    <t>Данила</t>
  </si>
  <si>
    <t>Бастрыкин</t>
  </si>
  <si>
    <t>Завенович</t>
  </si>
  <si>
    <t>Борисенко</t>
  </si>
  <si>
    <t>Семёнович</t>
  </si>
  <si>
    <t>Васильев</t>
  </si>
  <si>
    <t>Головко</t>
  </si>
  <si>
    <t>Гончаров</t>
  </si>
  <si>
    <t>Леонид</t>
  </si>
  <si>
    <t>Давид</t>
  </si>
  <si>
    <t>Тарасович</t>
  </si>
  <si>
    <t>Заслонюк</t>
  </si>
  <si>
    <t>Вадимович</t>
  </si>
  <si>
    <t>Лилия</t>
  </si>
  <si>
    <t>Ионов</t>
  </si>
  <si>
    <t>Владимир</t>
  </si>
  <si>
    <t>Максим</t>
  </si>
  <si>
    <t>Кузнецов</t>
  </si>
  <si>
    <t>Кулик</t>
  </si>
  <si>
    <t>Лебедев</t>
  </si>
  <si>
    <t>Кирилл </t>
  </si>
  <si>
    <t>Макарова</t>
  </si>
  <si>
    <t>Валерьевна</t>
  </si>
  <si>
    <t>Малютин</t>
  </si>
  <si>
    <t>Лев</t>
  </si>
  <si>
    <t>Матчина</t>
  </si>
  <si>
    <t>София</t>
  </si>
  <si>
    <t>Мыкыта</t>
  </si>
  <si>
    <t>Наконечный</t>
  </si>
  <si>
    <t xml:space="preserve">Онофриенко </t>
  </si>
  <si>
    <t xml:space="preserve">Юрий </t>
  </si>
  <si>
    <t>Матвей</t>
  </si>
  <si>
    <t>Ребенков</t>
  </si>
  <si>
    <t>Романова</t>
  </si>
  <si>
    <t>Ольга</t>
  </si>
  <si>
    <t>Сазонова</t>
  </si>
  <si>
    <t>Анжелика</t>
  </si>
  <si>
    <t xml:space="preserve">Сариев </t>
  </si>
  <si>
    <t xml:space="preserve">Тимур </t>
  </si>
  <si>
    <t>Сафонова</t>
  </si>
  <si>
    <t>Милана</t>
  </si>
  <si>
    <t xml:space="preserve">Старочкина </t>
  </si>
  <si>
    <t xml:space="preserve">Мария </t>
  </si>
  <si>
    <t xml:space="preserve"> Станиславовна</t>
  </si>
  <si>
    <t>Султангеров</t>
  </si>
  <si>
    <t>Данияр</t>
  </si>
  <si>
    <t>Дамирович</t>
  </si>
  <si>
    <t>Сычик</t>
  </si>
  <si>
    <t>Валентинович</t>
  </si>
  <si>
    <t>Трубкин</t>
  </si>
  <si>
    <t>Данил</t>
  </si>
  <si>
    <t xml:space="preserve">Фисенко </t>
  </si>
  <si>
    <t xml:space="preserve">Егор </t>
  </si>
  <si>
    <t>Харитонова</t>
  </si>
  <si>
    <t>Геннадьевна</t>
  </si>
  <si>
    <t>Хилевский</t>
  </si>
  <si>
    <t xml:space="preserve">Чабан </t>
  </si>
  <si>
    <t>Черников</t>
  </si>
  <si>
    <t>Огородова Татьяна Олеговна</t>
  </si>
  <si>
    <t>Красовская Марина Вячеславовна</t>
  </si>
  <si>
    <t>Баженов</t>
  </si>
  <si>
    <t>Беляева</t>
  </si>
  <si>
    <t>Бондарчук</t>
  </si>
  <si>
    <t>Быков</t>
  </si>
  <si>
    <t>Антон</t>
  </si>
  <si>
    <t>Вартанян</t>
  </si>
  <si>
    <t>Артурович</t>
  </si>
  <si>
    <t>Верищагина</t>
  </si>
  <si>
    <t xml:space="preserve">Дарья </t>
  </si>
  <si>
    <t>Михайловна</t>
  </si>
  <si>
    <t>Диденко</t>
  </si>
  <si>
    <t>Долбенков</t>
  </si>
  <si>
    <t>Богдан</t>
  </si>
  <si>
    <t>Еськин</t>
  </si>
  <si>
    <t>Мирослав</t>
  </si>
  <si>
    <t xml:space="preserve">Живодуев </t>
  </si>
  <si>
    <t>Знакомова</t>
  </si>
  <si>
    <t>Корочкина</t>
  </si>
  <si>
    <t>Крадышев </t>
  </si>
  <si>
    <t>Глеб</t>
  </si>
  <si>
    <t>Куйбеда</t>
  </si>
  <si>
    <t>Егорович</t>
  </si>
  <si>
    <t xml:space="preserve">Маттаис </t>
  </si>
  <si>
    <t xml:space="preserve"> Арсений </t>
  </si>
  <si>
    <t xml:space="preserve"> Юрьевич</t>
  </si>
  <si>
    <t>Медведев</t>
  </si>
  <si>
    <t>Милехин</t>
  </si>
  <si>
    <t>Михайлик</t>
  </si>
  <si>
    <t>Юрий</t>
  </si>
  <si>
    <t>Григорий</t>
  </si>
  <si>
    <t>Мосевнин</t>
  </si>
  <si>
    <t>Кирилл</t>
  </si>
  <si>
    <t>Мулюкина</t>
  </si>
  <si>
    <t>Вячеславовна</t>
  </si>
  <si>
    <t>Нороха</t>
  </si>
  <si>
    <t>Нестор</t>
  </si>
  <si>
    <t>Огрызков</t>
  </si>
  <si>
    <t>Осинцева</t>
  </si>
  <si>
    <t>Василина</t>
  </si>
  <si>
    <t>Сергеевна</t>
  </si>
  <si>
    <t xml:space="preserve">Парыгин </t>
  </si>
  <si>
    <t xml:space="preserve"> Михаил </t>
  </si>
  <si>
    <t xml:space="preserve"> Романович</t>
  </si>
  <si>
    <t>Пилигримов</t>
  </si>
  <si>
    <t>Святослав</t>
  </si>
  <si>
    <t>Прокофьев</t>
  </si>
  <si>
    <t>Романенко</t>
  </si>
  <si>
    <t>Денисович</t>
  </si>
  <si>
    <t xml:space="preserve">Романько </t>
  </si>
  <si>
    <t xml:space="preserve">Рудь </t>
  </si>
  <si>
    <t xml:space="preserve"> Артур </t>
  </si>
  <si>
    <t>Савина</t>
  </si>
  <si>
    <t>Кристина</t>
  </si>
  <si>
    <t>Садовский</t>
  </si>
  <si>
    <t>Сальник</t>
  </si>
  <si>
    <t>Лия</t>
  </si>
  <si>
    <t>Синицын</t>
  </si>
  <si>
    <t>Турутина</t>
  </si>
  <si>
    <t>Мария</t>
  </si>
  <si>
    <t>Денисовна</t>
  </si>
  <si>
    <t>Уваров</t>
  </si>
  <si>
    <t>Ульянова</t>
  </si>
  <si>
    <t>Софья</t>
  </si>
  <si>
    <t>Фальковский</t>
  </si>
  <si>
    <t>Даниэль</t>
  </si>
  <si>
    <t>Хомутова</t>
  </si>
  <si>
    <t>Шумеев</t>
  </si>
  <si>
    <t>Геннадий</t>
  </si>
  <si>
    <t>Чепан Олег Бранилавович</t>
  </si>
  <si>
    <t>Крестинина Ирина Викторовна</t>
  </si>
  <si>
    <t>Сидорова Мария Алексеевна</t>
  </si>
  <si>
    <t>Горбунова Людмила Ивановна</t>
  </si>
  <si>
    <t>Кучер Борис Дмитриевич</t>
  </si>
  <si>
    <t>Валентюк Роман Анатольевич</t>
  </si>
  <si>
    <t>Климчук Татьяна Алексеевна</t>
  </si>
  <si>
    <t>Жереб Людмила Ивановна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</si>
  <si>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</si>
  <si>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Андросов</t>
  </si>
  <si>
    <t>Степанович</t>
  </si>
  <si>
    <t>Бадяк</t>
  </si>
  <si>
    <t xml:space="preserve">Борискин </t>
  </si>
  <si>
    <t xml:space="preserve"> Алексей</t>
  </si>
  <si>
    <t xml:space="preserve"> Евгеньевич</t>
  </si>
  <si>
    <t>Гайсин</t>
  </si>
  <si>
    <t xml:space="preserve">Гиренко </t>
  </si>
  <si>
    <t xml:space="preserve"> Дмитрий</t>
  </si>
  <si>
    <t>Гордин</t>
  </si>
  <si>
    <t>Гуринович</t>
  </si>
  <si>
    <t>Гордей</t>
  </si>
  <si>
    <t>Валерьевич</t>
  </si>
  <si>
    <t>Жданова</t>
  </si>
  <si>
    <t>Анатольевич</t>
  </si>
  <si>
    <t>Калуга</t>
  </si>
  <si>
    <t>Капнин </t>
  </si>
  <si>
    <t>Артём</t>
  </si>
  <si>
    <t>Кирюхин</t>
  </si>
  <si>
    <t>Кицук</t>
  </si>
  <si>
    <t xml:space="preserve">Васильевич                                                         </t>
  </si>
  <si>
    <t>Колесников</t>
  </si>
  <si>
    <t>Коломоец</t>
  </si>
  <si>
    <t>Комисар</t>
  </si>
  <si>
    <t>Виктор</t>
  </si>
  <si>
    <t xml:space="preserve">Лагуткин </t>
  </si>
  <si>
    <t xml:space="preserve">Сергей </t>
  </si>
  <si>
    <t xml:space="preserve"> Владимирович</t>
  </si>
  <si>
    <t>Лапицкая</t>
  </si>
  <si>
    <t>Елена </t>
  </si>
  <si>
    <t>Лукьянчиков</t>
  </si>
  <si>
    <t>Малышко</t>
  </si>
  <si>
    <t>Мамбедиев</t>
  </si>
  <si>
    <t>Руслан</t>
  </si>
  <si>
    <t>Ридванович</t>
  </si>
  <si>
    <t>Пальнов</t>
  </si>
  <si>
    <t>Игорь</t>
  </si>
  <si>
    <t>Прокопчук</t>
  </si>
  <si>
    <t>Свитановская</t>
  </si>
  <si>
    <t>Николь</t>
  </si>
  <si>
    <t>Серебряков</t>
  </si>
  <si>
    <t>Сурков</t>
  </si>
  <si>
    <t>Ярославович</t>
  </si>
  <si>
    <t>Топор-Гилка</t>
  </si>
  <si>
    <t>Элина</t>
  </si>
  <si>
    <t>Федорущенко</t>
  </si>
  <si>
    <t>Алексеевич                                                    </t>
  </si>
  <si>
    <t>Шлындиков</t>
  </si>
  <si>
    <t>Шутов</t>
  </si>
  <si>
    <t>Ростислав</t>
  </si>
  <si>
    <t>Щербак</t>
  </si>
  <si>
    <t>Александр </t>
  </si>
  <si>
    <t>Рогова Ольга Валентиновна</t>
  </si>
  <si>
    <t>Павлов Кирилл Александрович</t>
  </si>
  <si>
    <t>РФ</t>
  </si>
  <si>
    <t>X</t>
  </si>
  <si>
    <t>x</t>
  </si>
  <si>
    <t>Х</t>
  </si>
  <si>
    <t>Вячесвлавовна</t>
  </si>
  <si>
    <t>Колесова</t>
  </si>
  <si>
    <t>Победитель</t>
  </si>
  <si>
    <t>Призер</t>
  </si>
  <si>
    <t>участник</t>
  </si>
  <si>
    <t>призер</t>
  </si>
  <si>
    <t>Участник</t>
  </si>
  <si>
    <t>призёр</t>
  </si>
  <si>
    <t>№</t>
  </si>
  <si>
    <t>Образовательное учреждение                                               (в сответствии с Уставом)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</si>
  <si>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</si>
  <si>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</si>
  <si>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</si>
  <si>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Процент выполнения задания</t>
  </si>
  <si>
    <t xml:space="preserve">Статус участника </t>
  </si>
  <si>
    <t>ФИО учителя (тренера) полностью</t>
  </si>
  <si>
    <t>ИТОГО</t>
  </si>
  <si>
    <t>Товстуха</t>
  </si>
  <si>
    <t>7 класс</t>
  </si>
  <si>
    <t>Фоминых</t>
  </si>
  <si>
    <t>Артёмовна</t>
  </si>
  <si>
    <t>8 класс</t>
  </si>
  <si>
    <t>Хохряков</t>
  </si>
  <si>
    <t>Георгиевич</t>
  </si>
  <si>
    <t>Ибрагимов</t>
  </si>
  <si>
    <t>Тимур</t>
  </si>
  <si>
    <t>Раипович</t>
  </si>
  <si>
    <t>Борнусов</t>
  </si>
  <si>
    <t>Запорожская</t>
  </si>
  <si>
    <t>Олеговна</t>
  </si>
  <si>
    <t>9 класс</t>
  </si>
  <si>
    <t>№ п/п</t>
  </si>
  <si>
    <t>Муниципальный район</t>
  </si>
  <si>
    <t>Статус</t>
  </si>
  <si>
    <t>Фамилия, имя, отчество учителя (тренера)</t>
  </si>
  <si>
    <t>Ленинский</t>
  </si>
  <si>
    <t>Добровольский</t>
  </si>
  <si>
    <t>ГБОУ "Гимназия № 1 имени А.С. Пушкина"</t>
  </si>
  <si>
    <t>победитель</t>
  </si>
  <si>
    <t>Алексанцева Дарья Владимировна</t>
  </si>
  <si>
    <t>Гридасов</t>
  </si>
  <si>
    <t>Баймурадов</t>
  </si>
  <si>
    <t>Рашидович</t>
  </si>
  <si>
    <t>ГБОУ СПЛ</t>
  </si>
  <si>
    <t>Кальчева Татьяна Владимировна</t>
  </si>
  <si>
    <t>Герасимова</t>
  </si>
  <si>
    <t>ГБОУ "Гимназия № 7 имени В.И.Великого"</t>
  </si>
  <si>
    <t>Хомякова Ольга Александровна</t>
  </si>
  <si>
    <t>Федоров</t>
  </si>
  <si>
    <t>Алексевич</t>
  </si>
  <si>
    <t>Смирнова</t>
  </si>
  <si>
    <t>Ярослава</t>
  </si>
  <si>
    <t>Григорьев</t>
  </si>
  <si>
    <t>Котляр</t>
  </si>
  <si>
    <t>Денис</t>
  </si>
  <si>
    <t>ГБОУ СОШ № 48</t>
  </si>
  <si>
    <t>Чубун Елена Сергеевна</t>
  </si>
  <si>
    <t>Вакуленко</t>
  </si>
  <si>
    <t>Таран</t>
  </si>
  <si>
    <t>Витальевич</t>
  </si>
  <si>
    <t>Дудкин</t>
  </si>
  <si>
    <t>Чирков</t>
  </si>
  <si>
    <t>Фетисов</t>
  </si>
  <si>
    <t>Остапчук</t>
  </si>
  <si>
    <t>Гаранин</t>
  </si>
  <si>
    <t>Котельникова</t>
  </si>
  <si>
    <t>Диана</t>
  </si>
  <si>
    <t>Ильинична</t>
  </si>
  <si>
    <t>ГБОУ "Гимназия № 8 имени Н.Т. Хрусталёва"</t>
  </si>
  <si>
    <t>Ищенко Наталья Борисовна</t>
  </si>
  <si>
    <t>Абакумова</t>
  </si>
  <si>
    <t>Буякова Елена Викторовна</t>
  </si>
  <si>
    <t>Жукова</t>
  </si>
  <si>
    <t>Елена</t>
  </si>
  <si>
    <t>Жумикова</t>
  </si>
  <si>
    <t>Ключинская</t>
  </si>
  <si>
    <t>Кумкин</t>
  </si>
  <si>
    <t>Осипенко</t>
  </si>
  <si>
    <t>Гринев</t>
  </si>
  <si>
    <t>Коломыдцева Ирина Ивановна</t>
  </si>
  <si>
    <t>Дробышев</t>
  </si>
  <si>
    <t>Галаклиова</t>
  </si>
  <si>
    <t>Надежда</t>
  </si>
  <si>
    <t>Дмитриевна</t>
  </si>
  <si>
    <t>Храмов</t>
  </si>
  <si>
    <t>Снаговский</t>
  </si>
  <si>
    <t>Боган</t>
  </si>
  <si>
    <t>Ангелуца</t>
  </si>
  <si>
    <t>Шмидт</t>
  </si>
  <si>
    <t>Косолапова</t>
  </si>
  <si>
    <t>Гуленко</t>
  </si>
  <si>
    <t>Алешкин</t>
  </si>
  <si>
    <t>Шувалов</t>
  </si>
  <si>
    <t>Дума</t>
  </si>
  <si>
    <t>Ефим</t>
  </si>
  <si>
    <t>Канаков</t>
  </si>
  <si>
    <t>Слепчук</t>
  </si>
  <si>
    <t>Вероника</t>
  </si>
  <si>
    <t>Михнев</t>
  </si>
  <si>
    <t>Ананьев</t>
  </si>
  <si>
    <t>Кожохина</t>
  </si>
  <si>
    <t>Пшеничников</t>
  </si>
  <si>
    <t>Афанасенко</t>
  </si>
  <si>
    <t xml:space="preserve">Мирон </t>
  </si>
  <si>
    <t>Владимрович</t>
  </si>
  <si>
    <t>Чижикова</t>
  </si>
  <si>
    <t>Сотенко</t>
  </si>
  <si>
    <t>Злата</t>
  </si>
  <si>
    <t>Пакарев</t>
  </si>
  <si>
    <t>Криницына</t>
  </si>
  <si>
    <t>Пушкарский</t>
  </si>
  <si>
    <t>Стефан</t>
  </si>
  <si>
    <t>Евстегнеев</t>
  </si>
  <si>
    <t>Московская</t>
  </si>
  <si>
    <t>Просунко</t>
  </si>
  <si>
    <t>Супрун</t>
  </si>
  <si>
    <t>Александпровна</t>
  </si>
  <si>
    <t>Горват</t>
  </si>
  <si>
    <t>Ковалева</t>
  </si>
  <si>
    <t>Маргарита</t>
  </si>
  <si>
    <t>Соломатин</t>
  </si>
  <si>
    <t>Бабичев</t>
  </si>
  <si>
    <t>Васильчук</t>
  </si>
  <si>
    <t>Головина</t>
  </si>
  <si>
    <t>Гальчук</t>
  </si>
  <si>
    <t>Алла</t>
  </si>
  <si>
    <t>Бабич</t>
  </si>
  <si>
    <t>Какабадзе</t>
  </si>
  <si>
    <t>Вахтанг</t>
  </si>
  <si>
    <t>Зурабович</t>
  </si>
  <si>
    <t>ГБОУ СОШ№ 60</t>
  </si>
  <si>
    <t>Башкова Светлана Владимировна</t>
  </si>
  <si>
    <t>Медведева</t>
  </si>
  <si>
    <t>Кротова</t>
  </si>
  <si>
    <t>Кирилловна</t>
  </si>
  <si>
    <t>Никитина</t>
  </si>
  <si>
    <t>Войнаш</t>
  </si>
  <si>
    <t>Макренюк Ольга Анатолиевна</t>
  </si>
  <si>
    <t>Мисюров</t>
  </si>
  <si>
    <t>Фетченко</t>
  </si>
  <si>
    <t xml:space="preserve">Александр </t>
  </si>
  <si>
    <t>Давыдов</t>
  </si>
  <si>
    <t>Ярослав</t>
  </si>
  <si>
    <t>Ажищева Марианна Владимировна</t>
  </si>
  <si>
    <t>Круглова</t>
  </si>
  <si>
    <t>Майя</t>
  </si>
  <si>
    <t>Попов</t>
  </si>
  <si>
    <t>Терещенко</t>
  </si>
  <si>
    <t>Ливицкий</t>
  </si>
  <si>
    <t>Макаров</t>
  </si>
  <si>
    <t>Тарасенко</t>
  </si>
  <si>
    <t>Руслановна</t>
  </si>
  <si>
    <t>Швыдкая</t>
  </si>
  <si>
    <t>Ева</t>
  </si>
  <si>
    <t>Воскресенская</t>
  </si>
  <si>
    <t>Полина</t>
  </si>
  <si>
    <t>ГБОУ СОШ№60</t>
  </si>
  <si>
    <t>Голуб</t>
  </si>
  <si>
    <t>ГБОУ СОШ № 3 им.А.Невского</t>
  </si>
  <si>
    <t>Кобылянская Анна Васильевна</t>
  </si>
  <si>
    <t>Гузь</t>
  </si>
  <si>
    <t xml:space="preserve">Крючко </t>
  </si>
  <si>
    <t>Сергей</t>
  </si>
  <si>
    <t>Лаптев</t>
  </si>
  <si>
    <t xml:space="preserve">Миронцева </t>
  </si>
  <si>
    <t>Платонов</t>
  </si>
  <si>
    <t>Цагараева</t>
  </si>
  <si>
    <t>Амели</t>
  </si>
  <si>
    <t>Заурбековна</t>
  </si>
  <si>
    <t>Черемисинов</t>
  </si>
  <si>
    <t>Горбик</t>
  </si>
  <si>
    <t>Артемовна</t>
  </si>
  <si>
    <t>Коршунов</t>
  </si>
  <si>
    <t>Солошенко</t>
  </si>
  <si>
    <t>Барсук</t>
  </si>
  <si>
    <t>Сысоев</t>
  </si>
  <si>
    <t>михаил</t>
  </si>
  <si>
    <t>Школина Лидия Владимировна</t>
  </si>
  <si>
    <t>Ижицкий</t>
  </si>
  <si>
    <t>Вольхина</t>
  </si>
  <si>
    <t>КваШенников</t>
  </si>
  <si>
    <t>Козырев</t>
  </si>
  <si>
    <t>Всеволод</t>
  </si>
  <si>
    <t>ГБОУ "СОШ №38 им. Н.В. Челнокова"</t>
  </si>
  <si>
    <t>Козырева Ольга Олеговна</t>
  </si>
  <si>
    <t>Попытаев</t>
  </si>
  <si>
    <t>Грипинская</t>
  </si>
  <si>
    <t>ГБОУ СОШ №60</t>
  </si>
  <si>
    <t>Безверхняя Наталия Алексеевна</t>
  </si>
  <si>
    <t>Некрут</t>
  </si>
  <si>
    <t>Гавриков</t>
  </si>
  <si>
    <t>Станиславович</t>
  </si>
  <si>
    <t>Пилипенко</t>
  </si>
  <si>
    <t>Ростиславович</t>
  </si>
  <si>
    <t>Зубарев</t>
  </si>
  <si>
    <t>Гординко</t>
  </si>
  <si>
    <t>Алексей</t>
  </si>
  <si>
    <t>Чайкин</t>
  </si>
  <si>
    <t>Волощенко</t>
  </si>
  <si>
    <t>Алеся</t>
  </si>
  <si>
    <t>Леухин</t>
  </si>
  <si>
    <t>Наумова</t>
  </si>
  <si>
    <t>Рогова</t>
  </si>
  <si>
    <t>ГБОУ СОШ № 14</t>
  </si>
  <si>
    <t>Никифорова Валерия Владимировна</t>
  </si>
  <si>
    <t>Ходина</t>
  </si>
  <si>
    <t>Соловьева</t>
  </si>
  <si>
    <t>ГБОУ "СОШ № 39"</t>
  </si>
  <si>
    <t>Тарапунец Татьяна Ивановна</t>
  </si>
  <si>
    <t>Бричевский</t>
  </si>
  <si>
    <t>Коршунова</t>
  </si>
  <si>
    <t>Колодезев</t>
  </si>
  <si>
    <t>Насыров</t>
  </si>
  <si>
    <t>ГБОУ СОШ №45 им. В.И. Соколова</t>
  </si>
  <si>
    <t>Саматова Зарема Эрнесовна</t>
  </si>
  <si>
    <t>КоролЬков</t>
  </si>
  <si>
    <t>Паршенков</t>
  </si>
  <si>
    <t>Петрович</t>
  </si>
  <si>
    <t>№
 п/п</t>
  </si>
  <si>
    <t>Класс, за который выполняется задание</t>
  </si>
  <si>
    <t>Количество баллов по заданиям</t>
  </si>
  <si>
    <t>Результат (балл)</t>
  </si>
  <si>
    <t>Фамилия Имя Отчество учителя (полностью)</t>
  </si>
  <si>
    <t xml:space="preserve">Нахимовский 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</si>
  <si>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</si>
  <si>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Бредихин Дионисий Русланович</t>
  </si>
  <si>
    <t>Саркисян</t>
  </si>
  <si>
    <t>Андраникович</t>
  </si>
  <si>
    <t>Государственное бюджетное общеобразовательное учреждение города Севастополя «Гимназия № 5»</t>
  </si>
  <si>
    <t>Сичкарь Анна Сергеевна</t>
  </si>
  <si>
    <t>Киселёва</t>
  </si>
  <si>
    <t>Жуков</t>
  </si>
  <si>
    <t>Кондратьев</t>
  </si>
  <si>
    <t>Государственное бюджетное образовательное учреждение города Севастополя «СОШ № 11 имени С.С. Виноградова»</t>
  </si>
  <si>
    <t>Нестеренко Елена Михайловна</t>
  </si>
  <si>
    <t>Сиркин</t>
  </si>
  <si>
    <t>Сичкарь</t>
  </si>
  <si>
    <t>Чубай</t>
  </si>
  <si>
    <t>Государственное бюджетное образовательное учреждение города Севастополя «СОШ № 9»</t>
  </si>
  <si>
    <t>Поломошнов Олег Владимирович</t>
  </si>
  <si>
    <t xml:space="preserve">Акимов </t>
  </si>
  <si>
    <t>Эмир</t>
  </si>
  <si>
    <t>Энверович</t>
  </si>
  <si>
    <t>Набиев </t>
  </si>
  <si>
    <t>Фарходович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</si>
  <si>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</si>
  <si>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Смирнова Анна Андреевна</t>
  </si>
  <si>
    <t>Маркевич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</si>
  <si>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</si>
  <si>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 xml:space="preserve">Дульчук Юлия Романовна </t>
  </si>
  <si>
    <t>Свириденко</t>
  </si>
  <si>
    <t xml:space="preserve">Константин </t>
  </si>
  <si>
    <t>Подобная</t>
  </si>
  <si>
    <t>Валерия</t>
  </si>
  <si>
    <t>Государственное бюджетное образовательное учреждение города Севастополя «СОШ № 6»</t>
  </si>
  <si>
    <t>Попова Алена Александровна</t>
  </si>
  <si>
    <t>Розанов</t>
  </si>
  <si>
    <t>Стреляев</t>
  </si>
  <si>
    <t>Государственное бюджетное образовательное учреждение города Севастополя «СОШ № 50 имени генерала Евгения Ивановича Жидилова»</t>
  </si>
  <si>
    <t>Иванец Елена Александровна</t>
  </si>
  <si>
    <t>Семёнов</t>
  </si>
  <si>
    <t>Юрьева</t>
  </si>
  <si>
    <t>Козаченко</t>
  </si>
  <si>
    <t xml:space="preserve">Надежда </t>
  </si>
  <si>
    <t>Даниловна</t>
  </si>
  <si>
    <t>Сабирьянова</t>
  </si>
  <si>
    <t>Нахимовский</t>
  </si>
  <si>
    <t>Томшин</t>
  </si>
  <si>
    <t>Ермолаев Дмитрий Николаевич</t>
  </si>
  <si>
    <t>Арефьев</t>
  </si>
  <si>
    <t xml:space="preserve">Владислав </t>
  </si>
  <si>
    <t>Петряков</t>
  </si>
  <si>
    <t>Евгений</t>
  </si>
  <si>
    <t>Горлов</t>
  </si>
  <si>
    <t>Чистякова</t>
  </si>
  <si>
    <t>Тюрина</t>
  </si>
  <si>
    <t xml:space="preserve">Котрус </t>
  </si>
  <si>
    <t>Ивановна</t>
  </si>
  <si>
    <t>Липскас</t>
  </si>
  <si>
    <t>Тымишак</t>
  </si>
  <si>
    <t>Алёна</t>
  </si>
  <si>
    <t>Петровна</t>
  </si>
  <si>
    <t>Левина</t>
  </si>
  <si>
    <t>Наталья</t>
  </si>
  <si>
    <t xml:space="preserve">Судаков </t>
  </si>
  <si>
    <t>Алтайская </t>
  </si>
  <si>
    <t>Сазонкин</t>
  </si>
  <si>
    <t>Калашян</t>
  </si>
  <si>
    <t>Артур</t>
  </si>
  <si>
    <t>Бойко Екатерина Сергеевна</t>
  </si>
  <si>
    <t>Рубанов</t>
  </si>
  <si>
    <t>Корнилий</t>
  </si>
  <si>
    <t xml:space="preserve">Близниченко </t>
  </si>
  <si>
    <t>Киселёв</t>
  </si>
  <si>
    <t>Константинович</t>
  </si>
  <si>
    <t>Еремеева Татьяна Владимировна</t>
  </si>
  <si>
    <t>Джамилов</t>
  </si>
  <si>
    <t>Руслан </t>
  </si>
  <si>
    <t>Айдерович</t>
  </si>
  <si>
    <t>Карп</t>
  </si>
  <si>
    <t>Ксения </t>
  </si>
  <si>
    <t>Вадимовна</t>
  </si>
  <si>
    <t>Алексеенко</t>
  </si>
  <si>
    <t>Омельченко</t>
  </si>
  <si>
    <t>Павлов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</si>
</sst>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2" applyNumberFormat="0" applyAlignment="0" applyProtection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4" borderId="1" xfId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/>
    <xf numFmtId="16" fontId="9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9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/>
    <xf numFmtId="164" fontId="5" fillId="0" borderId="1" xfId="0" applyNumberFormat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9" fontId="10" fillId="0" borderId="4" xfId="0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/>
  </cellXfs>
  <cellStyles count="2">
    <cellStyle name="Вывод" xfId="1" builtinId="21"/>
    <cellStyle name="Обычный" xfId="0" builtinId="0"/>
  </cellStyles>
  <dxfs count="3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7;&#1087;&#1080;&#1089;&#1086;&#1082;%20&#1052;&#1069;%20&#1092;&#1080;&#1079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клавский"/>
      <sheetName val="Гагаринский"/>
      <sheetName val="Нахимовский"/>
      <sheetName val="Ленинский"/>
    </sheetNames>
    <sheetDataSet>
      <sheetData sheetId="0" refreshError="1">
        <row r="4">
          <cell r="F4" t="str">
            <v>ГБОУ СОШ № 25 им. капитана М.С. Драпушко</v>
          </cell>
          <cell r="J4" t="str">
            <v>Яковлева Ирина Ивановна</v>
          </cell>
        </row>
        <row r="5">
          <cell r="F5" t="str">
            <v>ГБОУ СОШ № 33 им. В.И. Герасимова</v>
          </cell>
          <cell r="J5" t="str">
            <v>Волнянкина Анна Александровна</v>
          </cell>
        </row>
        <row r="10">
          <cell r="F10" t="str">
            <v>ГБОУ СОШ № 25 им. капитана М.С. Драпушко</v>
          </cell>
        </row>
        <row r="12">
          <cell r="J12" t="str">
            <v>Яковлева Ирина Ивановна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6"/>
  <sheetViews>
    <sheetView topLeftCell="C1" zoomScale="85" zoomScaleNormal="85" workbookViewId="0">
      <selection activeCell="D200" sqref="D200"/>
    </sheetView>
  </sheetViews>
  <sheetFormatPr defaultRowHeight="15.75" x14ac:dyDescent="0.25"/>
  <cols>
    <col min="1" max="1" width="5.28515625" style="19" customWidth="1"/>
    <col min="2" max="2" width="13" style="19" customWidth="1"/>
    <col min="3" max="3" width="11.7109375" style="19" customWidth="1"/>
    <col min="4" max="4" width="16.7109375" style="19" customWidth="1"/>
    <col min="5" max="5" width="14.28515625" style="19" customWidth="1"/>
    <col min="6" max="6" width="8.140625" style="19" customWidth="1"/>
    <col min="7" max="7" width="73.42578125" style="19" customWidth="1"/>
    <col min="8" max="8" width="9.5703125" style="19" customWidth="1"/>
    <col min="9" max="9" width="9.140625" style="19" customWidth="1"/>
    <col min="10" max="10" width="8.7109375" style="19" customWidth="1"/>
    <col min="11" max="11" width="9.140625" style="19" customWidth="1"/>
    <col min="12" max="12" width="9.28515625" style="19" customWidth="1"/>
    <col min="13" max="13" width="8.7109375" style="19" customWidth="1"/>
    <col min="14" max="14" width="9" style="19" customWidth="1"/>
    <col min="15" max="15" width="8.85546875" style="19" customWidth="1"/>
    <col min="16" max="17" width="9.7109375" style="19" customWidth="1"/>
    <col min="18" max="18" width="14.85546875" style="19" customWidth="1"/>
    <col min="19" max="19" width="28.42578125" style="19" customWidth="1"/>
    <col min="20" max="1024" width="8.7109375" style="19" customWidth="1"/>
    <col min="1025" max="16384" width="9.140625" style="19"/>
  </cols>
  <sheetData>
    <row r="1" spans="1:19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8</v>
      </c>
      <c r="G1" s="2" t="s">
        <v>9</v>
      </c>
      <c r="H1" s="2" t="s">
        <v>4</v>
      </c>
      <c r="I1" s="2" t="s">
        <v>10</v>
      </c>
      <c r="J1" s="2" t="s">
        <v>11</v>
      </c>
      <c r="K1" s="2" t="s">
        <v>5</v>
      </c>
      <c r="L1" s="2" t="s">
        <v>12</v>
      </c>
      <c r="M1" s="2" t="s">
        <v>18</v>
      </c>
      <c r="N1" s="2" t="s">
        <v>13</v>
      </c>
      <c r="O1" s="2" t="s">
        <v>14</v>
      </c>
      <c r="P1" s="2" t="s">
        <v>6</v>
      </c>
      <c r="Q1" s="2" t="s">
        <v>15</v>
      </c>
      <c r="R1" s="2" t="s">
        <v>16</v>
      </c>
      <c r="S1" s="2" t="s">
        <v>17</v>
      </c>
    </row>
    <row r="2" spans="1:19" ht="63" x14ac:dyDescent="0.25">
      <c r="A2" s="27">
        <v>1</v>
      </c>
      <c r="B2" s="13" t="s">
        <v>84</v>
      </c>
      <c r="C2" s="14" t="s">
        <v>85</v>
      </c>
      <c r="D2" s="2" t="s">
        <v>86</v>
      </c>
      <c r="E2" s="17">
        <v>39840</v>
      </c>
      <c r="F2" s="27" t="s">
        <v>450</v>
      </c>
      <c r="G2" s="9" t="s">
        <v>172</v>
      </c>
      <c r="H2" s="14">
        <v>7</v>
      </c>
      <c r="I2" s="27">
        <v>7</v>
      </c>
      <c r="J2" s="27" t="s">
        <v>453</v>
      </c>
      <c r="K2" s="27">
        <v>10</v>
      </c>
      <c r="L2" s="27">
        <v>10</v>
      </c>
      <c r="M2" s="27">
        <v>10</v>
      </c>
      <c r="N2" s="27">
        <v>0</v>
      </c>
      <c r="O2" s="27">
        <v>0</v>
      </c>
      <c r="P2" s="27">
        <v>30</v>
      </c>
      <c r="Q2" s="27">
        <f>P2*100/40</f>
        <v>75</v>
      </c>
      <c r="R2" s="27" t="s">
        <v>456</v>
      </c>
      <c r="S2" s="9" t="s">
        <v>150</v>
      </c>
    </row>
    <row r="3" spans="1:19" ht="63" x14ac:dyDescent="0.25">
      <c r="A3" s="27">
        <v>2</v>
      </c>
      <c r="B3" s="13" t="s">
        <v>127</v>
      </c>
      <c r="C3" s="14" t="s">
        <v>20</v>
      </c>
      <c r="D3" s="2" t="s">
        <v>69</v>
      </c>
      <c r="E3" s="17">
        <v>39907</v>
      </c>
      <c r="F3" s="27" t="s">
        <v>450</v>
      </c>
      <c r="G3" s="9" t="s">
        <v>172</v>
      </c>
      <c r="H3" s="14">
        <v>7</v>
      </c>
      <c r="I3" s="27">
        <v>7</v>
      </c>
      <c r="J3" s="27">
        <v>0</v>
      </c>
      <c r="K3" s="27">
        <v>10</v>
      </c>
      <c r="L3" s="27">
        <v>10</v>
      </c>
      <c r="M3" s="27">
        <v>4</v>
      </c>
      <c r="N3" s="27">
        <v>0</v>
      </c>
      <c r="O3" s="27">
        <v>0</v>
      </c>
      <c r="P3" s="27">
        <v>24</v>
      </c>
      <c r="Q3" s="27">
        <f>P3*100/40</f>
        <v>60</v>
      </c>
      <c r="R3" s="27" t="s">
        <v>457</v>
      </c>
      <c r="S3" s="9" t="s">
        <v>150</v>
      </c>
    </row>
    <row r="4" spans="1:19" ht="63" x14ac:dyDescent="0.25">
      <c r="A4" s="27">
        <v>3</v>
      </c>
      <c r="B4" s="13" t="s">
        <v>90</v>
      </c>
      <c r="C4" s="14" t="s">
        <v>91</v>
      </c>
      <c r="D4" s="2" t="s">
        <v>30</v>
      </c>
      <c r="E4" s="17">
        <v>40183</v>
      </c>
      <c r="F4" s="27" t="s">
        <v>450</v>
      </c>
      <c r="G4" s="9" t="s">
        <v>172</v>
      </c>
      <c r="H4" s="14">
        <v>7</v>
      </c>
      <c r="I4" s="27">
        <v>7</v>
      </c>
      <c r="J4" s="27" t="s">
        <v>451</v>
      </c>
      <c r="K4" s="27">
        <v>10</v>
      </c>
      <c r="L4" s="27" t="s">
        <v>452</v>
      </c>
      <c r="M4" s="27">
        <v>10</v>
      </c>
      <c r="N4" s="27">
        <v>0</v>
      </c>
      <c r="O4" s="27">
        <v>0</v>
      </c>
      <c r="P4" s="27">
        <v>20</v>
      </c>
      <c r="Q4" s="27">
        <f>P4*100/40</f>
        <v>50</v>
      </c>
      <c r="R4" s="27" t="s">
        <v>457</v>
      </c>
      <c r="S4" s="9" t="s">
        <v>150</v>
      </c>
    </row>
    <row r="5" spans="1:19" ht="63" x14ac:dyDescent="0.25">
      <c r="A5" s="27">
        <v>4</v>
      </c>
      <c r="B5" s="13" t="s">
        <v>102</v>
      </c>
      <c r="C5" s="14" t="s">
        <v>103</v>
      </c>
      <c r="D5" s="2" t="s">
        <v>104</v>
      </c>
      <c r="E5" s="17">
        <v>40262</v>
      </c>
      <c r="F5" s="27" t="s">
        <v>450</v>
      </c>
      <c r="G5" s="9" t="s">
        <v>172</v>
      </c>
      <c r="H5" s="14">
        <v>7</v>
      </c>
      <c r="I5" s="27">
        <v>7</v>
      </c>
      <c r="J5" s="27" t="s">
        <v>453</v>
      </c>
      <c r="K5" s="27">
        <v>10</v>
      </c>
      <c r="L5" s="27">
        <v>8</v>
      </c>
      <c r="M5" s="27">
        <v>2</v>
      </c>
      <c r="N5" s="27">
        <v>0</v>
      </c>
      <c r="O5" s="27">
        <v>0</v>
      </c>
      <c r="P5" s="27">
        <v>20</v>
      </c>
      <c r="Q5" s="27">
        <f>P5*100/40</f>
        <v>50</v>
      </c>
      <c r="R5" s="27" t="s">
        <v>457</v>
      </c>
      <c r="S5" s="9" t="s">
        <v>150</v>
      </c>
    </row>
    <row r="6" spans="1:19" ht="63" x14ac:dyDescent="0.25">
      <c r="A6" s="27">
        <v>5</v>
      </c>
      <c r="B6" s="13" t="s">
        <v>74</v>
      </c>
      <c r="C6" s="14" t="s">
        <v>75</v>
      </c>
      <c r="D6" s="2" t="s">
        <v>76</v>
      </c>
      <c r="E6" s="17">
        <v>40094</v>
      </c>
      <c r="F6" s="27" t="s">
        <v>450</v>
      </c>
      <c r="G6" s="9" t="s">
        <v>172</v>
      </c>
      <c r="H6" s="14">
        <v>7</v>
      </c>
      <c r="I6" s="27">
        <v>7</v>
      </c>
      <c r="J6" s="27">
        <v>2</v>
      </c>
      <c r="K6" s="27">
        <v>10</v>
      </c>
      <c r="L6" s="27">
        <v>2</v>
      </c>
      <c r="M6" s="27">
        <v>2</v>
      </c>
      <c r="N6" s="27">
        <v>0</v>
      </c>
      <c r="O6" s="27">
        <v>0</v>
      </c>
      <c r="P6" s="27">
        <v>16</v>
      </c>
      <c r="Q6" s="27">
        <f>P6*100/40</f>
        <v>40</v>
      </c>
      <c r="R6" s="27" t="s">
        <v>459</v>
      </c>
      <c r="S6" s="9" t="s">
        <v>150</v>
      </c>
    </row>
    <row r="7" spans="1:19" ht="63" x14ac:dyDescent="0.25">
      <c r="A7" s="27">
        <v>6</v>
      </c>
      <c r="B7" s="13" t="s">
        <v>120</v>
      </c>
      <c r="C7" s="14" t="s">
        <v>121</v>
      </c>
      <c r="D7" s="2" t="s">
        <v>86</v>
      </c>
      <c r="E7" s="17">
        <v>39975</v>
      </c>
      <c r="F7" s="27" t="s">
        <v>450</v>
      </c>
      <c r="G7" s="9" t="s">
        <v>172</v>
      </c>
      <c r="H7" s="14">
        <v>7</v>
      </c>
      <c r="I7" s="27">
        <v>7</v>
      </c>
      <c r="J7" s="27">
        <v>0</v>
      </c>
      <c r="K7" s="27">
        <v>10</v>
      </c>
      <c r="L7" s="27">
        <v>2</v>
      </c>
      <c r="M7" s="27">
        <v>2</v>
      </c>
      <c r="N7" s="27">
        <v>0</v>
      </c>
      <c r="O7" s="27">
        <v>0</v>
      </c>
      <c r="P7" s="27">
        <v>14</v>
      </c>
      <c r="Q7" s="27">
        <f>P7*100/40</f>
        <v>35</v>
      </c>
      <c r="R7" s="27" t="s">
        <v>458</v>
      </c>
      <c r="S7" s="9" t="s">
        <v>150</v>
      </c>
    </row>
    <row r="8" spans="1:19" ht="63" x14ac:dyDescent="0.25">
      <c r="A8" s="27">
        <v>7</v>
      </c>
      <c r="B8" s="13" t="s">
        <v>122</v>
      </c>
      <c r="C8" s="14" t="s">
        <v>123</v>
      </c>
      <c r="D8" s="2" t="s">
        <v>124</v>
      </c>
      <c r="E8" s="17">
        <v>40030</v>
      </c>
      <c r="F8" s="27" t="s">
        <v>450</v>
      </c>
      <c r="G8" s="9" t="s">
        <v>172</v>
      </c>
      <c r="H8" s="14">
        <v>7</v>
      </c>
      <c r="I8" s="27">
        <v>7</v>
      </c>
      <c r="J8" s="27">
        <v>0</v>
      </c>
      <c r="K8" s="27">
        <v>10</v>
      </c>
      <c r="L8" s="27">
        <v>0</v>
      </c>
      <c r="M8" s="27">
        <v>4</v>
      </c>
      <c r="N8" s="27">
        <v>0</v>
      </c>
      <c r="O8" s="27">
        <v>0</v>
      </c>
      <c r="P8" s="27">
        <v>14</v>
      </c>
      <c r="Q8" s="27">
        <f>P8*100/40</f>
        <v>35</v>
      </c>
      <c r="R8" s="27" t="s">
        <v>458</v>
      </c>
      <c r="S8" s="9" t="s">
        <v>150</v>
      </c>
    </row>
    <row r="9" spans="1:19" ht="63" x14ac:dyDescent="0.25">
      <c r="A9" s="27">
        <v>8</v>
      </c>
      <c r="B9" s="2" t="s">
        <v>100</v>
      </c>
      <c r="C9" s="2" t="s">
        <v>93</v>
      </c>
      <c r="D9" s="2" t="s">
        <v>101</v>
      </c>
      <c r="E9" s="17">
        <v>40309</v>
      </c>
      <c r="F9" s="27" t="s">
        <v>450</v>
      </c>
      <c r="G9" s="7" t="s">
        <v>171</v>
      </c>
      <c r="H9" s="2">
        <v>7</v>
      </c>
      <c r="I9" s="27">
        <v>7</v>
      </c>
      <c r="J9" s="27">
        <v>0</v>
      </c>
      <c r="K9" s="27">
        <v>10</v>
      </c>
      <c r="L9" s="27">
        <v>0</v>
      </c>
      <c r="M9" s="27">
        <v>2</v>
      </c>
      <c r="N9" s="27">
        <v>0</v>
      </c>
      <c r="O9" s="27">
        <v>0</v>
      </c>
      <c r="P9" s="27">
        <v>12</v>
      </c>
      <c r="Q9" s="27">
        <f>P9*100/40</f>
        <v>30</v>
      </c>
      <c r="R9" s="27" t="s">
        <v>458</v>
      </c>
      <c r="S9" s="7" t="s">
        <v>149</v>
      </c>
    </row>
    <row r="10" spans="1:19" ht="31.5" x14ac:dyDescent="0.25">
      <c r="A10" s="27">
        <v>9</v>
      </c>
      <c r="B10" s="13" t="s">
        <v>455</v>
      </c>
      <c r="C10" s="13" t="s">
        <v>142</v>
      </c>
      <c r="D10" s="13" t="s">
        <v>27</v>
      </c>
      <c r="E10" s="18">
        <v>40183</v>
      </c>
      <c r="F10" s="27" t="s">
        <v>450</v>
      </c>
      <c r="G10" s="7" t="s">
        <v>174</v>
      </c>
      <c r="H10" s="2">
        <v>7</v>
      </c>
      <c r="I10" s="27">
        <v>7</v>
      </c>
      <c r="J10" s="27">
        <v>0</v>
      </c>
      <c r="K10" s="27">
        <v>2</v>
      </c>
      <c r="L10" s="27">
        <v>9</v>
      </c>
      <c r="M10" s="27">
        <v>0</v>
      </c>
      <c r="N10" s="27">
        <v>0</v>
      </c>
      <c r="O10" s="27">
        <v>0</v>
      </c>
      <c r="P10" s="27">
        <v>11</v>
      </c>
      <c r="Q10" s="27">
        <f>P10*100/40</f>
        <v>27.5</v>
      </c>
      <c r="R10" s="27" t="s">
        <v>458</v>
      </c>
      <c r="S10" s="7" t="s">
        <v>154</v>
      </c>
    </row>
    <row r="11" spans="1:19" ht="63" x14ac:dyDescent="0.25">
      <c r="A11" s="27">
        <v>10</v>
      </c>
      <c r="B11" s="2" t="s">
        <v>43</v>
      </c>
      <c r="C11" s="2" t="s">
        <v>44</v>
      </c>
      <c r="D11" s="2" t="s">
        <v>21</v>
      </c>
      <c r="E11" s="17">
        <v>39937</v>
      </c>
      <c r="F11" s="27" t="s">
        <v>450</v>
      </c>
      <c r="G11" s="7" t="s">
        <v>171</v>
      </c>
      <c r="H11" s="2">
        <v>7</v>
      </c>
      <c r="I11" s="27">
        <v>7</v>
      </c>
      <c r="J11" s="27">
        <v>0</v>
      </c>
      <c r="K11" s="27">
        <v>10</v>
      </c>
      <c r="L11" s="27">
        <v>0</v>
      </c>
      <c r="M11" s="27">
        <v>0</v>
      </c>
      <c r="N11" s="27">
        <v>0</v>
      </c>
      <c r="O11" s="27">
        <v>0</v>
      </c>
      <c r="P11" s="27">
        <v>10</v>
      </c>
      <c r="Q11" s="27">
        <f>P11*100/40</f>
        <v>25</v>
      </c>
      <c r="R11" s="27" t="s">
        <v>458</v>
      </c>
      <c r="S11" s="7" t="s">
        <v>149</v>
      </c>
    </row>
    <row r="12" spans="1:19" ht="31.5" x14ac:dyDescent="0.25">
      <c r="A12" s="27">
        <v>11</v>
      </c>
      <c r="B12" s="13" t="s">
        <v>56</v>
      </c>
      <c r="C12" s="13" t="s">
        <v>57</v>
      </c>
      <c r="D12" s="13" t="s">
        <v>58</v>
      </c>
      <c r="E12" s="18">
        <v>40135</v>
      </c>
      <c r="F12" s="27" t="s">
        <v>450</v>
      </c>
      <c r="G12" s="7" t="s">
        <v>174</v>
      </c>
      <c r="H12" s="2">
        <v>7</v>
      </c>
      <c r="I12" s="27">
        <v>7</v>
      </c>
      <c r="J12" s="27" t="s">
        <v>453</v>
      </c>
      <c r="K12" s="27">
        <v>10</v>
      </c>
      <c r="L12" s="27" t="s">
        <v>453</v>
      </c>
      <c r="M12" s="27" t="s">
        <v>453</v>
      </c>
      <c r="N12" s="27">
        <v>0</v>
      </c>
      <c r="O12" s="27">
        <v>0</v>
      </c>
      <c r="P12" s="27">
        <v>10</v>
      </c>
      <c r="Q12" s="27">
        <f>P12*100/40</f>
        <v>25</v>
      </c>
      <c r="R12" s="27" t="s">
        <v>458</v>
      </c>
      <c r="S12" s="7" t="s">
        <v>154</v>
      </c>
    </row>
    <row r="13" spans="1:19" ht="47.25" x14ac:dyDescent="0.25">
      <c r="A13" s="27">
        <v>12</v>
      </c>
      <c r="B13" s="15" t="s">
        <v>80</v>
      </c>
      <c r="C13" s="15" t="s">
        <v>81</v>
      </c>
      <c r="D13" s="15" t="s">
        <v>82</v>
      </c>
      <c r="E13" s="30">
        <v>39842</v>
      </c>
      <c r="F13" s="27" t="s">
        <v>450</v>
      </c>
      <c r="G13" s="5" t="s">
        <v>167</v>
      </c>
      <c r="H13" s="15">
        <v>7</v>
      </c>
      <c r="I13" s="27">
        <v>7</v>
      </c>
      <c r="J13" s="27">
        <v>0</v>
      </c>
      <c r="K13" s="27">
        <v>10</v>
      </c>
      <c r="L13" s="27">
        <v>0</v>
      </c>
      <c r="M13" s="27">
        <v>0</v>
      </c>
      <c r="N13" s="27">
        <v>0</v>
      </c>
      <c r="O13" s="27">
        <v>0</v>
      </c>
      <c r="P13" s="27">
        <v>10</v>
      </c>
      <c r="Q13" s="27">
        <f>P13*100/40</f>
        <v>25</v>
      </c>
      <c r="R13" s="27" t="s">
        <v>458</v>
      </c>
      <c r="S13" s="3" t="s">
        <v>147</v>
      </c>
    </row>
    <row r="14" spans="1:19" ht="63" x14ac:dyDescent="0.25">
      <c r="A14" s="27">
        <v>13</v>
      </c>
      <c r="B14" s="13" t="s">
        <v>98</v>
      </c>
      <c r="C14" s="14" t="s">
        <v>46</v>
      </c>
      <c r="D14" s="2" t="s">
        <v>99</v>
      </c>
      <c r="E14" s="17">
        <v>40062</v>
      </c>
      <c r="F14" s="27" t="s">
        <v>450</v>
      </c>
      <c r="G14" s="9" t="s">
        <v>172</v>
      </c>
      <c r="H14" s="14">
        <v>7</v>
      </c>
      <c r="I14" s="27">
        <v>7</v>
      </c>
      <c r="J14" s="27">
        <v>0</v>
      </c>
      <c r="K14" s="27">
        <v>10</v>
      </c>
      <c r="L14" s="27">
        <v>0</v>
      </c>
      <c r="M14" s="27" t="s">
        <v>453</v>
      </c>
      <c r="N14" s="27">
        <v>0</v>
      </c>
      <c r="O14" s="27">
        <v>0</v>
      </c>
      <c r="P14" s="27">
        <v>10</v>
      </c>
      <c r="Q14" s="27">
        <f>P14*100/40</f>
        <v>25</v>
      </c>
      <c r="R14" s="27" t="s">
        <v>458</v>
      </c>
      <c r="S14" s="9" t="s">
        <v>150</v>
      </c>
    </row>
    <row r="15" spans="1:19" ht="31.5" x14ac:dyDescent="0.25">
      <c r="A15" s="27">
        <v>14</v>
      </c>
      <c r="B15" s="13" t="s">
        <v>64</v>
      </c>
      <c r="C15" s="13" t="s">
        <v>46</v>
      </c>
      <c r="D15" s="13" t="s">
        <v>65</v>
      </c>
      <c r="E15" s="16">
        <v>39957</v>
      </c>
      <c r="F15" s="27" t="s">
        <v>450</v>
      </c>
      <c r="G15" s="28" t="s">
        <v>163</v>
      </c>
      <c r="H15" s="13">
        <v>7</v>
      </c>
      <c r="I15" s="27">
        <v>7</v>
      </c>
      <c r="J15" s="27" t="s">
        <v>453</v>
      </c>
      <c r="K15" s="27">
        <v>6</v>
      </c>
      <c r="L15" s="27">
        <v>0</v>
      </c>
      <c r="M15" s="27">
        <v>2</v>
      </c>
      <c r="N15" s="27">
        <v>0</v>
      </c>
      <c r="O15" s="27">
        <v>0</v>
      </c>
      <c r="P15" s="27">
        <v>8</v>
      </c>
      <c r="Q15" s="27">
        <f>P15*100/40</f>
        <v>20</v>
      </c>
      <c r="R15" s="27" t="s">
        <v>458</v>
      </c>
      <c r="S15" s="9" t="s">
        <v>143</v>
      </c>
    </row>
    <row r="16" spans="1:19" ht="31.5" x14ac:dyDescent="0.25">
      <c r="A16" s="27">
        <v>15</v>
      </c>
      <c r="B16" s="13" t="s">
        <v>134</v>
      </c>
      <c r="C16" s="13" t="s">
        <v>135</v>
      </c>
      <c r="D16" s="13" t="s">
        <v>21</v>
      </c>
      <c r="E16" s="16">
        <v>39758</v>
      </c>
      <c r="F16" s="27" t="s">
        <v>450</v>
      </c>
      <c r="G16" s="9" t="s">
        <v>173</v>
      </c>
      <c r="H16" s="14">
        <v>7</v>
      </c>
      <c r="I16" s="27">
        <v>7</v>
      </c>
      <c r="J16" s="27">
        <v>1</v>
      </c>
      <c r="K16" s="27">
        <v>6</v>
      </c>
      <c r="L16" s="27" t="s">
        <v>453</v>
      </c>
      <c r="M16" s="27">
        <v>0</v>
      </c>
      <c r="N16" s="27">
        <v>0</v>
      </c>
      <c r="O16" s="27">
        <v>0</v>
      </c>
      <c r="P16" s="27">
        <v>7</v>
      </c>
      <c r="Q16" s="27">
        <f>P16*100/40</f>
        <v>17.5</v>
      </c>
      <c r="R16" s="27" t="s">
        <v>458</v>
      </c>
      <c r="S16" s="9" t="s">
        <v>152</v>
      </c>
    </row>
    <row r="17" spans="1:19" ht="63" x14ac:dyDescent="0.25">
      <c r="A17" s="27">
        <v>16</v>
      </c>
      <c r="B17" s="13" t="s">
        <v>139</v>
      </c>
      <c r="C17" s="14" t="s">
        <v>83</v>
      </c>
      <c r="D17" s="2" t="s">
        <v>140</v>
      </c>
      <c r="E17" s="17">
        <v>39829</v>
      </c>
      <c r="F17" s="27" t="s">
        <v>450</v>
      </c>
      <c r="G17" s="9" t="s">
        <v>172</v>
      </c>
      <c r="H17" s="14">
        <v>7</v>
      </c>
      <c r="I17" s="27">
        <v>7</v>
      </c>
      <c r="J17" s="27">
        <v>1</v>
      </c>
      <c r="K17" s="27">
        <v>6</v>
      </c>
      <c r="L17" s="27" t="s">
        <v>453</v>
      </c>
      <c r="M17" s="27">
        <v>0</v>
      </c>
      <c r="N17" s="27">
        <v>0</v>
      </c>
      <c r="O17" s="27">
        <v>0</v>
      </c>
      <c r="P17" s="27">
        <v>7</v>
      </c>
      <c r="Q17" s="27">
        <f>P17*100/40</f>
        <v>17.5</v>
      </c>
      <c r="R17" s="27" t="s">
        <v>458</v>
      </c>
      <c r="S17" s="9" t="s">
        <v>161</v>
      </c>
    </row>
    <row r="18" spans="1:19" ht="63" x14ac:dyDescent="0.25">
      <c r="A18" s="27">
        <v>17</v>
      </c>
      <c r="B18" s="13" t="s">
        <v>77</v>
      </c>
      <c r="C18" s="14" t="s">
        <v>78</v>
      </c>
      <c r="D18" s="2" t="s">
        <v>79</v>
      </c>
      <c r="E18" s="17">
        <v>39979</v>
      </c>
      <c r="F18" s="27" t="s">
        <v>450</v>
      </c>
      <c r="G18" s="9" t="s">
        <v>172</v>
      </c>
      <c r="H18" s="14">
        <v>7</v>
      </c>
      <c r="I18" s="27">
        <v>7</v>
      </c>
      <c r="J18" s="27">
        <v>0</v>
      </c>
      <c r="K18" s="27">
        <v>2</v>
      </c>
      <c r="L18" s="27">
        <v>2</v>
      </c>
      <c r="M18" s="27">
        <v>2</v>
      </c>
      <c r="N18" s="27">
        <v>0</v>
      </c>
      <c r="O18" s="27">
        <v>0</v>
      </c>
      <c r="P18" s="27">
        <v>6</v>
      </c>
      <c r="Q18" s="27">
        <f>P18*100/40</f>
        <v>15</v>
      </c>
      <c r="R18" s="27" t="s">
        <v>458</v>
      </c>
      <c r="S18" s="9" t="s">
        <v>150</v>
      </c>
    </row>
    <row r="19" spans="1:19" ht="31.5" x14ac:dyDescent="0.25">
      <c r="A19" s="27">
        <v>18</v>
      </c>
      <c r="B19" s="14" t="s">
        <v>141</v>
      </c>
      <c r="C19" s="14" t="s">
        <v>142</v>
      </c>
      <c r="D19" s="14" t="s">
        <v>82</v>
      </c>
      <c r="E19" s="18">
        <v>40191</v>
      </c>
      <c r="F19" s="27" t="s">
        <v>450</v>
      </c>
      <c r="G19" s="9" t="s">
        <v>165</v>
      </c>
      <c r="H19" s="14">
        <v>7</v>
      </c>
      <c r="I19" s="27">
        <v>7</v>
      </c>
      <c r="J19" s="27">
        <v>2</v>
      </c>
      <c r="K19" s="27">
        <v>2</v>
      </c>
      <c r="L19" s="27">
        <v>2</v>
      </c>
      <c r="M19" s="27">
        <v>0</v>
      </c>
      <c r="N19" s="27">
        <v>0</v>
      </c>
      <c r="O19" s="27">
        <v>0</v>
      </c>
      <c r="P19" s="27">
        <v>6</v>
      </c>
      <c r="Q19" s="27">
        <f>P19*100/40</f>
        <v>15</v>
      </c>
      <c r="R19" s="27" t="s">
        <v>458</v>
      </c>
      <c r="S19" s="9" t="s">
        <v>162</v>
      </c>
    </row>
    <row r="20" spans="1:19" ht="31.5" x14ac:dyDescent="0.25">
      <c r="A20" s="27">
        <v>19</v>
      </c>
      <c r="B20" s="2" t="s">
        <v>23</v>
      </c>
      <c r="C20" s="2" t="s">
        <v>24</v>
      </c>
      <c r="D20" s="2" t="s">
        <v>454</v>
      </c>
      <c r="E20" s="17">
        <v>40097</v>
      </c>
      <c r="F20" s="27" t="s">
        <v>450</v>
      </c>
      <c r="G20" s="7" t="s">
        <v>164</v>
      </c>
      <c r="H20" s="13">
        <v>7</v>
      </c>
      <c r="I20" s="27">
        <v>7</v>
      </c>
      <c r="J20" s="27">
        <v>0</v>
      </c>
      <c r="K20" s="27">
        <v>2</v>
      </c>
      <c r="L20" s="27">
        <v>0</v>
      </c>
      <c r="M20" s="27">
        <v>2</v>
      </c>
      <c r="N20" s="27">
        <v>0</v>
      </c>
      <c r="O20" s="27">
        <v>0</v>
      </c>
      <c r="P20" s="27">
        <v>4</v>
      </c>
      <c r="Q20" s="27">
        <f>P20*100/40</f>
        <v>10</v>
      </c>
      <c r="R20" s="27" t="s">
        <v>458</v>
      </c>
      <c r="S20" s="7" t="s">
        <v>144</v>
      </c>
    </row>
    <row r="21" spans="1:19" ht="63" x14ac:dyDescent="0.25">
      <c r="A21" s="27">
        <v>20</v>
      </c>
      <c r="B21" s="13" t="s">
        <v>45</v>
      </c>
      <c r="C21" s="14" t="s">
        <v>46</v>
      </c>
      <c r="D21" s="2" t="s">
        <v>47</v>
      </c>
      <c r="E21" s="17">
        <v>39925</v>
      </c>
      <c r="F21" s="27" t="s">
        <v>450</v>
      </c>
      <c r="G21" s="9" t="s">
        <v>172</v>
      </c>
      <c r="H21" s="14">
        <v>7</v>
      </c>
      <c r="I21" s="27">
        <v>7</v>
      </c>
      <c r="J21" s="27">
        <v>0</v>
      </c>
      <c r="K21" s="27">
        <v>3</v>
      </c>
      <c r="L21" s="27">
        <v>0</v>
      </c>
      <c r="M21" s="27">
        <v>0</v>
      </c>
      <c r="N21" s="27">
        <v>0</v>
      </c>
      <c r="O21" s="27">
        <v>0</v>
      </c>
      <c r="P21" s="27">
        <v>3</v>
      </c>
      <c r="Q21" s="27">
        <f>P21*100/40</f>
        <v>7.5</v>
      </c>
      <c r="R21" s="27" t="s">
        <v>458</v>
      </c>
      <c r="S21" s="9" t="s">
        <v>150</v>
      </c>
    </row>
    <row r="22" spans="1:19" ht="47.25" x14ac:dyDescent="0.25">
      <c r="A22" s="27">
        <v>21</v>
      </c>
      <c r="B22" s="14" t="s">
        <v>111</v>
      </c>
      <c r="C22" s="14" t="s">
        <v>112</v>
      </c>
      <c r="D22" s="14" t="s">
        <v>113</v>
      </c>
      <c r="E22" s="18">
        <v>40222</v>
      </c>
      <c r="F22" s="27" t="s">
        <v>450</v>
      </c>
      <c r="G22" s="9" t="s">
        <v>175</v>
      </c>
      <c r="H22" s="14">
        <v>7</v>
      </c>
      <c r="I22" s="27">
        <v>7</v>
      </c>
      <c r="J22" s="27">
        <v>0</v>
      </c>
      <c r="K22" s="27">
        <v>0</v>
      </c>
      <c r="L22" s="27">
        <v>1</v>
      </c>
      <c r="M22" s="27">
        <v>2</v>
      </c>
      <c r="N22" s="27">
        <v>0</v>
      </c>
      <c r="O22" s="27">
        <v>0</v>
      </c>
      <c r="P22" s="27">
        <v>3</v>
      </c>
      <c r="Q22" s="27">
        <f>P22*100/40</f>
        <v>7.5</v>
      </c>
      <c r="R22" s="27" t="s">
        <v>458</v>
      </c>
      <c r="S22" s="9" t="s">
        <v>157</v>
      </c>
    </row>
    <row r="23" spans="1:19" ht="31.5" x14ac:dyDescent="0.25">
      <c r="A23" s="27">
        <v>22</v>
      </c>
      <c r="B23" s="13" t="s">
        <v>19</v>
      </c>
      <c r="C23" s="13" t="s">
        <v>20</v>
      </c>
      <c r="D23" s="13" t="s">
        <v>21</v>
      </c>
      <c r="E23" s="16">
        <v>39925</v>
      </c>
      <c r="F23" s="27" t="s">
        <v>450</v>
      </c>
      <c r="G23" s="28" t="s">
        <v>163</v>
      </c>
      <c r="H23" s="13">
        <v>7</v>
      </c>
      <c r="I23" s="27">
        <v>7</v>
      </c>
      <c r="J23" s="27">
        <v>0</v>
      </c>
      <c r="K23" s="27">
        <v>2</v>
      </c>
      <c r="L23" s="27">
        <v>0</v>
      </c>
      <c r="M23" s="27">
        <v>0</v>
      </c>
      <c r="N23" s="27">
        <v>0</v>
      </c>
      <c r="O23" s="27">
        <v>0</v>
      </c>
      <c r="P23" s="27">
        <v>2</v>
      </c>
      <c r="Q23" s="27">
        <f>P23*100/40</f>
        <v>5</v>
      </c>
      <c r="R23" s="27" t="s">
        <v>458</v>
      </c>
      <c r="S23" s="9" t="s">
        <v>143</v>
      </c>
    </row>
    <row r="24" spans="1:19" ht="47.25" x14ac:dyDescent="0.25">
      <c r="A24" s="27">
        <v>23</v>
      </c>
      <c r="B24" s="15" t="s">
        <v>34</v>
      </c>
      <c r="C24" s="15" t="s">
        <v>35</v>
      </c>
      <c r="D24" s="15" t="s">
        <v>36</v>
      </c>
      <c r="E24" s="30">
        <v>40086</v>
      </c>
      <c r="F24" s="27" t="s">
        <v>450</v>
      </c>
      <c r="G24" s="5" t="s">
        <v>167</v>
      </c>
      <c r="H24" s="15">
        <v>7</v>
      </c>
      <c r="I24" s="27">
        <v>7</v>
      </c>
      <c r="J24" s="27" t="s">
        <v>453</v>
      </c>
      <c r="K24" s="27">
        <v>2</v>
      </c>
      <c r="L24" s="27">
        <v>0</v>
      </c>
      <c r="M24" s="27">
        <v>0</v>
      </c>
      <c r="N24" s="27">
        <v>0</v>
      </c>
      <c r="O24" s="27">
        <v>0</v>
      </c>
      <c r="P24" s="27">
        <v>2</v>
      </c>
      <c r="Q24" s="27">
        <f>P24*100/40</f>
        <v>5</v>
      </c>
      <c r="R24" s="27" t="s">
        <v>458</v>
      </c>
      <c r="S24" s="3" t="s">
        <v>147</v>
      </c>
    </row>
    <row r="25" spans="1:19" ht="31.5" x14ac:dyDescent="0.25">
      <c r="A25" s="27">
        <v>24</v>
      </c>
      <c r="B25" s="13" t="s">
        <v>70</v>
      </c>
      <c r="C25" s="13" t="s">
        <v>46</v>
      </c>
      <c r="D25" s="13" t="s">
        <v>58</v>
      </c>
      <c r="E25" s="16">
        <v>40017</v>
      </c>
      <c r="F25" s="27" t="s">
        <v>450</v>
      </c>
      <c r="G25" s="28" t="s">
        <v>163</v>
      </c>
      <c r="H25" s="13">
        <v>7</v>
      </c>
      <c r="I25" s="27">
        <v>7</v>
      </c>
      <c r="J25" s="27">
        <v>0</v>
      </c>
      <c r="K25" s="27">
        <v>0</v>
      </c>
      <c r="L25" s="27">
        <v>0</v>
      </c>
      <c r="M25" s="27">
        <v>2</v>
      </c>
      <c r="N25" s="27">
        <v>0</v>
      </c>
      <c r="O25" s="27">
        <v>0</v>
      </c>
      <c r="P25" s="27">
        <v>2</v>
      </c>
      <c r="Q25" s="27">
        <f>P25*100/40</f>
        <v>5</v>
      </c>
      <c r="R25" s="27" t="s">
        <v>458</v>
      </c>
      <c r="S25" s="9" t="s">
        <v>143</v>
      </c>
    </row>
    <row r="26" spans="1:19" ht="31.5" x14ac:dyDescent="0.25">
      <c r="A26" s="27">
        <v>25</v>
      </c>
      <c r="B26" s="14" t="s">
        <v>71</v>
      </c>
      <c r="C26" s="14" t="s">
        <v>72</v>
      </c>
      <c r="D26" s="14" t="s">
        <v>73</v>
      </c>
      <c r="E26" s="18">
        <v>40123</v>
      </c>
      <c r="F26" s="27" t="s">
        <v>450</v>
      </c>
      <c r="G26" s="9" t="s">
        <v>165</v>
      </c>
      <c r="H26" s="14">
        <v>7</v>
      </c>
      <c r="I26" s="27">
        <v>7</v>
      </c>
      <c r="J26" s="27">
        <v>0</v>
      </c>
      <c r="K26" s="27">
        <v>2</v>
      </c>
      <c r="L26" s="27" t="s">
        <v>453</v>
      </c>
      <c r="M26" s="27" t="s">
        <v>453</v>
      </c>
      <c r="N26" s="27">
        <v>0</v>
      </c>
      <c r="O26" s="27">
        <v>0</v>
      </c>
      <c r="P26" s="27">
        <v>2</v>
      </c>
      <c r="Q26" s="27">
        <f>P26*100/40</f>
        <v>5</v>
      </c>
      <c r="R26" s="27" t="s">
        <v>458</v>
      </c>
      <c r="S26" s="9" t="s">
        <v>145</v>
      </c>
    </row>
    <row r="27" spans="1:19" ht="47.25" x14ac:dyDescent="0.25">
      <c r="A27" s="27">
        <v>26</v>
      </c>
      <c r="B27" s="14" t="s">
        <v>125</v>
      </c>
      <c r="C27" s="14" t="s">
        <v>126</v>
      </c>
      <c r="D27" s="14" t="s">
        <v>86</v>
      </c>
      <c r="E27" s="18">
        <v>40195</v>
      </c>
      <c r="F27" s="27" t="s">
        <v>450</v>
      </c>
      <c r="G27" s="9" t="s">
        <v>175</v>
      </c>
      <c r="H27" s="14">
        <v>7</v>
      </c>
      <c r="I27" s="27">
        <v>7</v>
      </c>
      <c r="J27" s="27">
        <v>0</v>
      </c>
      <c r="K27" s="27">
        <v>0</v>
      </c>
      <c r="L27" s="27">
        <v>0</v>
      </c>
      <c r="M27" s="27">
        <v>2</v>
      </c>
      <c r="N27" s="27">
        <v>0</v>
      </c>
      <c r="O27" s="27">
        <v>0</v>
      </c>
      <c r="P27" s="27">
        <v>2</v>
      </c>
      <c r="Q27" s="27">
        <f>P27*100/40</f>
        <v>5</v>
      </c>
      <c r="R27" s="27" t="s">
        <v>458</v>
      </c>
      <c r="S27" s="9" t="s">
        <v>157</v>
      </c>
    </row>
    <row r="28" spans="1:19" ht="31.5" x14ac:dyDescent="0.25">
      <c r="A28" s="27">
        <v>27</v>
      </c>
      <c r="B28" s="14" t="s">
        <v>131</v>
      </c>
      <c r="C28" s="14" t="s">
        <v>41</v>
      </c>
      <c r="D28" s="14" t="s">
        <v>89</v>
      </c>
      <c r="E28" s="18">
        <v>40114</v>
      </c>
      <c r="F28" s="27" t="s">
        <v>450</v>
      </c>
      <c r="G28" s="9" t="s">
        <v>165</v>
      </c>
      <c r="H28" s="14">
        <v>7</v>
      </c>
      <c r="I28" s="27">
        <v>7</v>
      </c>
      <c r="J28" s="27" t="s">
        <v>453</v>
      </c>
      <c r="K28" s="27">
        <v>2</v>
      </c>
      <c r="L28" s="27" t="s">
        <v>453</v>
      </c>
      <c r="M28" s="27" t="s">
        <v>453</v>
      </c>
      <c r="N28" s="27">
        <v>0</v>
      </c>
      <c r="O28" s="27">
        <v>0</v>
      </c>
      <c r="P28" s="27">
        <v>2</v>
      </c>
      <c r="Q28" s="27">
        <f>P28*100/40</f>
        <v>5</v>
      </c>
      <c r="R28" s="27" t="s">
        <v>458</v>
      </c>
      <c r="S28" s="9" t="s">
        <v>145</v>
      </c>
    </row>
    <row r="29" spans="1:19" ht="31.5" x14ac:dyDescent="0.25">
      <c r="A29" s="27">
        <v>28</v>
      </c>
      <c r="B29" s="13" t="s">
        <v>109</v>
      </c>
      <c r="C29" s="13" t="s">
        <v>110</v>
      </c>
      <c r="D29" s="13" t="s">
        <v>30</v>
      </c>
      <c r="E29" s="18">
        <v>39919</v>
      </c>
      <c r="F29" s="27" t="s">
        <v>450</v>
      </c>
      <c r="G29" s="7" t="s">
        <v>174</v>
      </c>
      <c r="H29" s="2">
        <v>7</v>
      </c>
      <c r="I29" s="27">
        <v>7</v>
      </c>
      <c r="J29" s="27">
        <v>0</v>
      </c>
      <c r="K29" s="27">
        <v>1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f>P29*100/40</f>
        <v>2.5</v>
      </c>
      <c r="R29" s="27" t="s">
        <v>458</v>
      </c>
      <c r="S29" s="7" t="s">
        <v>160</v>
      </c>
    </row>
    <row r="30" spans="1:19" ht="31.5" x14ac:dyDescent="0.25">
      <c r="A30" s="27">
        <v>29</v>
      </c>
      <c r="B30" s="14" t="s">
        <v>25</v>
      </c>
      <c r="C30" s="14" t="s">
        <v>26</v>
      </c>
      <c r="D30" s="14" t="s">
        <v>27</v>
      </c>
      <c r="E30" s="18">
        <v>40102</v>
      </c>
      <c r="F30" s="27" t="s">
        <v>450</v>
      </c>
      <c r="G30" s="9" t="s">
        <v>165</v>
      </c>
      <c r="H30" s="14">
        <v>7</v>
      </c>
      <c r="I30" s="27">
        <v>7</v>
      </c>
      <c r="J30" s="27" t="s">
        <v>453</v>
      </c>
      <c r="K30" s="27">
        <v>0</v>
      </c>
      <c r="L30" s="27" t="s">
        <v>453</v>
      </c>
      <c r="M30" s="27" t="s">
        <v>453</v>
      </c>
      <c r="N30" s="27">
        <v>0</v>
      </c>
      <c r="O30" s="27">
        <v>0</v>
      </c>
      <c r="P30" s="27">
        <v>0</v>
      </c>
      <c r="Q30" s="27">
        <f>P30*100/40</f>
        <v>0</v>
      </c>
      <c r="R30" s="27" t="s">
        <v>458</v>
      </c>
      <c r="S30" s="9" t="s">
        <v>145</v>
      </c>
    </row>
    <row r="31" spans="1:19" ht="31.5" x14ac:dyDescent="0.25">
      <c r="A31" s="27">
        <v>30</v>
      </c>
      <c r="B31" s="13" t="s">
        <v>28</v>
      </c>
      <c r="C31" s="13" t="s">
        <v>29</v>
      </c>
      <c r="D31" s="13" t="s">
        <v>30</v>
      </c>
      <c r="E31" s="16">
        <v>39912</v>
      </c>
      <c r="F31" s="27" t="s">
        <v>450</v>
      </c>
      <c r="G31" s="28" t="s">
        <v>163</v>
      </c>
      <c r="H31" s="13">
        <v>7</v>
      </c>
      <c r="I31" s="27">
        <v>7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f>P31*100/40</f>
        <v>0</v>
      </c>
      <c r="R31" s="27" t="s">
        <v>458</v>
      </c>
      <c r="S31" s="9" t="s">
        <v>143</v>
      </c>
    </row>
    <row r="32" spans="1:19" ht="31.5" x14ac:dyDescent="0.25">
      <c r="A32" s="27">
        <v>31</v>
      </c>
      <c r="B32" s="14" t="s">
        <v>31</v>
      </c>
      <c r="C32" s="14" t="s">
        <v>32</v>
      </c>
      <c r="D32" s="14" t="s">
        <v>33</v>
      </c>
      <c r="E32" s="18">
        <v>40149</v>
      </c>
      <c r="F32" s="27" t="s">
        <v>450</v>
      </c>
      <c r="G32" s="9" t="s">
        <v>166</v>
      </c>
      <c r="H32" s="14">
        <v>7</v>
      </c>
      <c r="I32" s="27">
        <v>7</v>
      </c>
      <c r="J32" s="27" t="s">
        <v>453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f>P32*100/40</f>
        <v>0</v>
      </c>
      <c r="R32" s="27" t="s">
        <v>458</v>
      </c>
      <c r="S32" s="9" t="s">
        <v>146</v>
      </c>
    </row>
    <row r="33" spans="1:19" ht="31.5" x14ac:dyDescent="0.25">
      <c r="A33" s="27">
        <v>32</v>
      </c>
      <c r="B33" s="14" t="s">
        <v>37</v>
      </c>
      <c r="C33" s="14" t="s">
        <v>38</v>
      </c>
      <c r="D33" s="14" t="s">
        <v>39</v>
      </c>
      <c r="E33" s="18">
        <v>39992</v>
      </c>
      <c r="F33" s="27" t="s">
        <v>450</v>
      </c>
      <c r="G33" s="9" t="s">
        <v>165</v>
      </c>
      <c r="H33" s="14">
        <v>7</v>
      </c>
      <c r="I33" s="27">
        <v>7</v>
      </c>
      <c r="J33" s="27" t="s">
        <v>453</v>
      </c>
      <c r="K33" s="27">
        <v>0</v>
      </c>
      <c r="L33" s="27" t="s">
        <v>453</v>
      </c>
      <c r="M33" s="27" t="s">
        <v>453</v>
      </c>
      <c r="N33" s="27">
        <v>0</v>
      </c>
      <c r="O33" s="27">
        <v>0</v>
      </c>
      <c r="P33" s="27">
        <v>0</v>
      </c>
      <c r="Q33" s="27">
        <f>P33*100/40</f>
        <v>0</v>
      </c>
      <c r="R33" s="27" t="s">
        <v>458</v>
      </c>
      <c r="S33" s="9" t="s">
        <v>145</v>
      </c>
    </row>
    <row r="34" spans="1:19" ht="47.25" x14ac:dyDescent="0.25">
      <c r="A34" s="27">
        <v>33</v>
      </c>
      <c r="B34" s="14" t="s">
        <v>40</v>
      </c>
      <c r="C34" s="14" t="s">
        <v>41</v>
      </c>
      <c r="D34" s="14" t="s">
        <v>42</v>
      </c>
      <c r="E34" s="18">
        <v>40124</v>
      </c>
      <c r="F34" s="27" t="s">
        <v>450</v>
      </c>
      <c r="G34" s="9" t="s">
        <v>168</v>
      </c>
      <c r="H34" s="14">
        <v>7</v>
      </c>
      <c r="I34" s="27">
        <v>7</v>
      </c>
      <c r="J34" s="27" t="s">
        <v>453</v>
      </c>
      <c r="K34" s="27">
        <v>0</v>
      </c>
      <c r="L34" s="27">
        <v>0</v>
      </c>
      <c r="M34" s="27" t="s">
        <v>453</v>
      </c>
      <c r="N34" s="27">
        <v>0</v>
      </c>
      <c r="O34" s="27">
        <v>0</v>
      </c>
      <c r="P34" s="27">
        <v>0</v>
      </c>
      <c r="Q34" s="27">
        <f>P34*100/40</f>
        <v>0</v>
      </c>
      <c r="R34" s="27" t="s">
        <v>458</v>
      </c>
      <c r="S34" s="9" t="s">
        <v>148</v>
      </c>
    </row>
    <row r="35" spans="1:19" ht="31.5" x14ac:dyDescent="0.25">
      <c r="A35" s="27">
        <v>34</v>
      </c>
      <c r="B35" s="14" t="s">
        <v>48</v>
      </c>
      <c r="C35" s="14" t="s">
        <v>49</v>
      </c>
      <c r="D35" s="14" t="s">
        <v>50</v>
      </c>
      <c r="E35" s="18">
        <v>40209</v>
      </c>
      <c r="F35" s="27" t="s">
        <v>450</v>
      </c>
      <c r="G35" s="9" t="s">
        <v>165</v>
      </c>
      <c r="H35" s="14">
        <v>7</v>
      </c>
      <c r="I35" s="27">
        <v>7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f>P35*100/40</f>
        <v>0</v>
      </c>
      <c r="R35" s="27" t="s">
        <v>458</v>
      </c>
      <c r="S35" s="9" t="s">
        <v>145</v>
      </c>
    </row>
    <row r="36" spans="1:19" ht="32.25" customHeight="1" x14ac:dyDescent="0.25">
      <c r="A36" s="27">
        <v>35</v>
      </c>
      <c r="B36" s="2" t="s">
        <v>51</v>
      </c>
      <c r="C36" s="2" t="s">
        <v>52</v>
      </c>
      <c r="D36" s="2" t="s">
        <v>53</v>
      </c>
      <c r="E36" s="17">
        <v>40289</v>
      </c>
      <c r="F36" s="27" t="s">
        <v>450</v>
      </c>
      <c r="G36" s="11" t="s">
        <v>169</v>
      </c>
      <c r="H36" s="2">
        <v>7</v>
      </c>
      <c r="I36" s="27">
        <v>7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f>P36*100/40</f>
        <v>0</v>
      </c>
      <c r="R36" s="27" t="s">
        <v>458</v>
      </c>
      <c r="S36" s="3" t="s">
        <v>151</v>
      </c>
    </row>
    <row r="37" spans="1:19" ht="31.5" x14ac:dyDescent="0.25">
      <c r="A37" s="27">
        <v>36</v>
      </c>
      <c r="B37" s="14" t="s">
        <v>54</v>
      </c>
      <c r="C37" s="14" t="s">
        <v>55</v>
      </c>
      <c r="D37" s="14" t="s">
        <v>21</v>
      </c>
      <c r="E37" s="18">
        <v>40014</v>
      </c>
      <c r="F37" s="27" t="s">
        <v>450</v>
      </c>
      <c r="G37" s="9" t="s">
        <v>170</v>
      </c>
      <c r="H37" s="14">
        <v>7</v>
      </c>
      <c r="I37" s="27">
        <v>7</v>
      </c>
      <c r="J37" s="27">
        <v>0</v>
      </c>
      <c r="K37" s="27">
        <v>0</v>
      </c>
      <c r="L37" s="27" t="s">
        <v>453</v>
      </c>
      <c r="M37" s="27" t="s">
        <v>453</v>
      </c>
      <c r="N37" s="27">
        <v>0</v>
      </c>
      <c r="O37" s="27">
        <v>0</v>
      </c>
      <c r="P37" s="27">
        <v>0</v>
      </c>
      <c r="Q37" s="27">
        <f>P37*100/40</f>
        <v>0</v>
      </c>
      <c r="R37" s="27" t="s">
        <v>458</v>
      </c>
      <c r="S37" s="9" t="s">
        <v>153</v>
      </c>
    </row>
    <row r="38" spans="1:19" ht="47.25" x14ac:dyDescent="0.25">
      <c r="A38" s="27">
        <v>37</v>
      </c>
      <c r="B38" s="14" t="s">
        <v>59</v>
      </c>
      <c r="C38" s="14" t="s">
        <v>26</v>
      </c>
      <c r="D38" s="14" t="s">
        <v>60</v>
      </c>
      <c r="E38" s="18">
        <v>40183</v>
      </c>
      <c r="F38" s="27" t="s">
        <v>450</v>
      </c>
      <c r="G38" s="9" t="s">
        <v>175</v>
      </c>
      <c r="H38" s="14">
        <v>7</v>
      </c>
      <c r="I38" s="27">
        <v>7</v>
      </c>
      <c r="J38" s="27" t="s">
        <v>453</v>
      </c>
      <c r="K38" s="27">
        <v>0</v>
      </c>
      <c r="L38" s="27">
        <v>0</v>
      </c>
      <c r="M38" s="27" t="s">
        <v>453</v>
      </c>
      <c r="N38" s="27">
        <v>0</v>
      </c>
      <c r="O38" s="27">
        <v>0</v>
      </c>
      <c r="P38" s="27">
        <v>0</v>
      </c>
      <c r="Q38" s="27">
        <f>P38*100/40</f>
        <v>0</v>
      </c>
      <c r="R38" s="27" t="s">
        <v>458</v>
      </c>
      <c r="S38" s="9" t="s">
        <v>155</v>
      </c>
    </row>
    <row r="39" spans="1:19" ht="47.25" x14ac:dyDescent="0.25">
      <c r="A39" s="27">
        <v>38</v>
      </c>
      <c r="B39" s="14" t="s">
        <v>61</v>
      </c>
      <c r="C39" s="14" t="s">
        <v>62</v>
      </c>
      <c r="D39" s="14" t="s">
        <v>63</v>
      </c>
      <c r="E39" s="18">
        <v>39821</v>
      </c>
      <c r="F39" s="27" t="s">
        <v>450</v>
      </c>
      <c r="G39" s="9" t="s">
        <v>175</v>
      </c>
      <c r="H39" s="14">
        <v>7</v>
      </c>
      <c r="I39" s="27">
        <v>7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f>P39*100/40</f>
        <v>0</v>
      </c>
      <c r="R39" s="27" t="s">
        <v>458</v>
      </c>
      <c r="S39" s="9" t="s">
        <v>155</v>
      </c>
    </row>
    <row r="40" spans="1:19" ht="31.5" x14ac:dyDescent="0.25">
      <c r="A40" s="27">
        <v>39</v>
      </c>
      <c r="B40" s="14" t="s">
        <v>66</v>
      </c>
      <c r="C40" s="14" t="s">
        <v>55</v>
      </c>
      <c r="D40" s="14" t="s">
        <v>21</v>
      </c>
      <c r="E40" s="18">
        <v>39917</v>
      </c>
      <c r="F40" s="27" t="s">
        <v>450</v>
      </c>
      <c r="G40" s="9" t="s">
        <v>176</v>
      </c>
      <c r="H40" s="14">
        <v>7</v>
      </c>
      <c r="I40" s="27">
        <v>7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f>P40*100/40</f>
        <v>0</v>
      </c>
      <c r="R40" s="27" t="s">
        <v>458</v>
      </c>
      <c r="S40" s="9" t="s">
        <v>156</v>
      </c>
    </row>
    <row r="41" spans="1:19" ht="47.25" x14ac:dyDescent="0.25">
      <c r="A41" s="27">
        <v>40</v>
      </c>
      <c r="B41" s="14" t="s">
        <v>67</v>
      </c>
      <c r="C41" s="13" t="s">
        <v>68</v>
      </c>
      <c r="D41" s="13" t="s">
        <v>69</v>
      </c>
      <c r="E41" s="16">
        <v>40208</v>
      </c>
      <c r="F41" s="27" t="s">
        <v>450</v>
      </c>
      <c r="G41" s="5" t="s">
        <v>167</v>
      </c>
      <c r="H41" s="14">
        <v>7</v>
      </c>
      <c r="I41" s="27">
        <v>7</v>
      </c>
      <c r="J41" s="27" t="s">
        <v>453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f>P41*100/40</f>
        <v>0</v>
      </c>
      <c r="R41" s="27" t="s">
        <v>458</v>
      </c>
      <c r="S41" s="9" t="s">
        <v>147</v>
      </c>
    </row>
    <row r="42" spans="1:19" ht="47.25" x14ac:dyDescent="0.25">
      <c r="A42" s="27">
        <v>41</v>
      </c>
      <c r="B42" s="14" t="s">
        <v>87</v>
      </c>
      <c r="C42" s="14" t="s">
        <v>88</v>
      </c>
      <c r="D42" s="14" t="s">
        <v>63</v>
      </c>
      <c r="E42" s="18">
        <v>39921</v>
      </c>
      <c r="F42" s="27" t="s">
        <v>450</v>
      </c>
      <c r="G42" s="9" t="s">
        <v>175</v>
      </c>
      <c r="H42" s="14">
        <v>7</v>
      </c>
      <c r="I42" s="27">
        <v>7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f>P42*100/40</f>
        <v>0</v>
      </c>
      <c r="R42" s="27" t="s">
        <v>458</v>
      </c>
      <c r="S42" s="9" t="s">
        <v>157</v>
      </c>
    </row>
    <row r="43" spans="1:19" ht="31.5" x14ac:dyDescent="0.25">
      <c r="A43" s="27">
        <v>42</v>
      </c>
      <c r="B43" s="14" t="s">
        <v>92</v>
      </c>
      <c r="C43" s="14" t="s">
        <v>93</v>
      </c>
      <c r="D43" s="14" t="s">
        <v>94</v>
      </c>
      <c r="E43" s="18">
        <v>39826</v>
      </c>
      <c r="F43" s="27" t="s">
        <v>450</v>
      </c>
      <c r="G43" s="9" t="s">
        <v>165</v>
      </c>
      <c r="H43" s="14">
        <v>7</v>
      </c>
      <c r="I43" s="27">
        <v>7</v>
      </c>
      <c r="J43" s="27" t="s">
        <v>453</v>
      </c>
      <c r="K43" s="27">
        <v>0</v>
      </c>
      <c r="L43" s="27" t="s">
        <v>453</v>
      </c>
      <c r="M43" s="27">
        <v>0</v>
      </c>
      <c r="N43" s="27">
        <v>0</v>
      </c>
      <c r="O43" s="27">
        <v>0</v>
      </c>
      <c r="P43" s="27">
        <v>0</v>
      </c>
      <c r="Q43" s="27">
        <f>P43*100/40</f>
        <v>0</v>
      </c>
      <c r="R43" s="27" t="s">
        <v>458</v>
      </c>
      <c r="S43" s="9" t="s">
        <v>145</v>
      </c>
    </row>
    <row r="44" spans="1:19" ht="31.5" x14ac:dyDescent="0.25">
      <c r="A44" s="27">
        <v>43</v>
      </c>
      <c r="B44" s="2" t="s">
        <v>95</v>
      </c>
      <c r="C44" s="2" t="s">
        <v>96</v>
      </c>
      <c r="D44" s="2" t="s">
        <v>97</v>
      </c>
      <c r="E44" s="17">
        <v>39919</v>
      </c>
      <c r="F44" s="27" t="s">
        <v>450</v>
      </c>
      <c r="G44" s="7" t="s">
        <v>164</v>
      </c>
      <c r="H44" s="13">
        <v>7</v>
      </c>
      <c r="I44" s="27">
        <v>7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f>P44*100/40</f>
        <v>0</v>
      </c>
      <c r="R44" s="27" t="s">
        <v>458</v>
      </c>
      <c r="S44" s="7" t="s">
        <v>144</v>
      </c>
    </row>
    <row r="45" spans="1:19" ht="31.5" x14ac:dyDescent="0.25">
      <c r="A45" s="27">
        <v>44</v>
      </c>
      <c r="B45" s="14" t="s">
        <v>105</v>
      </c>
      <c r="C45" s="14" t="s">
        <v>106</v>
      </c>
      <c r="D45" s="14" t="s">
        <v>58</v>
      </c>
      <c r="E45" s="18">
        <v>40018</v>
      </c>
      <c r="F45" s="27" t="s">
        <v>450</v>
      </c>
      <c r="G45" s="9" t="s">
        <v>166</v>
      </c>
      <c r="H45" s="14">
        <v>7</v>
      </c>
      <c r="I45" s="27">
        <v>7</v>
      </c>
      <c r="J45" s="27">
        <v>0</v>
      </c>
      <c r="K45" s="27">
        <v>0</v>
      </c>
      <c r="L45" s="27" t="s">
        <v>453</v>
      </c>
      <c r="M45" s="27" t="s">
        <v>453</v>
      </c>
      <c r="N45" s="27">
        <v>0</v>
      </c>
      <c r="O45" s="27">
        <v>0</v>
      </c>
      <c r="P45" s="27">
        <v>0</v>
      </c>
      <c r="Q45" s="27">
        <f>P45*100/40</f>
        <v>0</v>
      </c>
      <c r="R45" s="27" t="s">
        <v>458</v>
      </c>
      <c r="S45" s="9" t="s">
        <v>146</v>
      </c>
    </row>
    <row r="46" spans="1:19" ht="63" x14ac:dyDescent="0.25">
      <c r="A46" s="27">
        <v>45</v>
      </c>
      <c r="B46" s="13" t="s">
        <v>114</v>
      </c>
      <c r="C46" s="14" t="s">
        <v>115</v>
      </c>
      <c r="D46" s="2" t="s">
        <v>58</v>
      </c>
      <c r="E46" s="17">
        <v>40125</v>
      </c>
      <c r="F46" s="27"/>
      <c r="G46" s="9" t="s">
        <v>172</v>
      </c>
      <c r="H46" s="14">
        <v>7</v>
      </c>
      <c r="I46" s="27">
        <v>7</v>
      </c>
      <c r="J46" s="27">
        <v>0</v>
      </c>
      <c r="K46" s="27">
        <v>0</v>
      </c>
      <c r="L46" s="27">
        <v>0</v>
      </c>
      <c r="M46" s="27" t="s">
        <v>453</v>
      </c>
      <c r="N46" s="27">
        <v>0</v>
      </c>
      <c r="O46" s="27">
        <v>0</v>
      </c>
      <c r="P46" s="27">
        <v>0</v>
      </c>
      <c r="Q46" s="27">
        <f>P46*100/40</f>
        <v>0</v>
      </c>
      <c r="R46" s="27" t="s">
        <v>458</v>
      </c>
      <c r="S46" s="9" t="s">
        <v>161</v>
      </c>
    </row>
    <row r="47" spans="1:19" ht="31.5" x14ac:dyDescent="0.25">
      <c r="A47" s="27">
        <v>46</v>
      </c>
      <c r="B47" s="13" t="s">
        <v>118</v>
      </c>
      <c r="C47" s="13" t="s">
        <v>119</v>
      </c>
      <c r="D47" s="13" t="s">
        <v>30</v>
      </c>
      <c r="E47" s="16">
        <v>40143</v>
      </c>
      <c r="F47" s="27" t="s">
        <v>450</v>
      </c>
      <c r="G47" s="28" t="s">
        <v>163</v>
      </c>
      <c r="H47" s="13">
        <v>7</v>
      </c>
      <c r="I47" s="27">
        <v>7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f>P47*100/40</f>
        <v>0</v>
      </c>
      <c r="R47" s="27" t="s">
        <v>458</v>
      </c>
      <c r="S47" s="9" t="s">
        <v>143</v>
      </c>
    </row>
    <row r="48" spans="1:19" ht="31.5" x14ac:dyDescent="0.25">
      <c r="A48" s="27">
        <v>47</v>
      </c>
      <c r="B48" s="13" t="s">
        <v>129</v>
      </c>
      <c r="C48" s="13" t="s">
        <v>130</v>
      </c>
      <c r="D48" s="13" t="s">
        <v>86</v>
      </c>
      <c r="E48" s="16">
        <v>40132</v>
      </c>
      <c r="F48" s="27" t="s">
        <v>450</v>
      </c>
      <c r="G48" s="28" t="s">
        <v>163</v>
      </c>
      <c r="H48" s="13">
        <v>7</v>
      </c>
      <c r="I48" s="27">
        <v>7</v>
      </c>
      <c r="J48" s="27">
        <v>0</v>
      </c>
      <c r="K48" s="27">
        <v>0</v>
      </c>
      <c r="L48" s="27">
        <v>0</v>
      </c>
      <c r="M48" s="27" t="s">
        <v>453</v>
      </c>
      <c r="N48" s="27">
        <v>0</v>
      </c>
      <c r="O48" s="27">
        <v>0</v>
      </c>
      <c r="P48" s="27">
        <v>0</v>
      </c>
      <c r="Q48" s="27">
        <f>P48*100/40</f>
        <v>0</v>
      </c>
      <c r="R48" s="27" t="s">
        <v>458</v>
      </c>
      <c r="S48" s="9" t="s">
        <v>159</v>
      </c>
    </row>
    <row r="49" spans="1:19" ht="31.5" x14ac:dyDescent="0.25">
      <c r="A49" s="27">
        <v>48</v>
      </c>
      <c r="B49" s="14" t="s">
        <v>132</v>
      </c>
      <c r="C49" s="14" t="s">
        <v>20</v>
      </c>
      <c r="D49" s="14" t="s">
        <v>133</v>
      </c>
      <c r="E49" s="18">
        <v>39930</v>
      </c>
      <c r="F49" s="27" t="s">
        <v>450</v>
      </c>
      <c r="G49" s="9" t="s">
        <v>165</v>
      </c>
      <c r="H49" s="14">
        <v>7</v>
      </c>
      <c r="I49" s="27">
        <v>7</v>
      </c>
      <c r="J49" s="27" t="s">
        <v>453</v>
      </c>
      <c r="K49" s="27">
        <v>0</v>
      </c>
      <c r="L49" s="27">
        <v>0</v>
      </c>
      <c r="M49" s="27" t="s">
        <v>453</v>
      </c>
      <c r="N49" s="27">
        <v>0</v>
      </c>
      <c r="O49" s="27">
        <v>0</v>
      </c>
      <c r="P49" s="27">
        <v>0</v>
      </c>
      <c r="Q49" s="27">
        <f>P49*100/40</f>
        <v>0</v>
      </c>
      <c r="R49" s="27" t="s">
        <v>458</v>
      </c>
      <c r="S49" s="9" t="s">
        <v>145</v>
      </c>
    </row>
    <row r="50" spans="1:19" ht="31.5" x14ac:dyDescent="0.25">
      <c r="A50" s="27">
        <v>49</v>
      </c>
      <c r="B50" s="13" t="s">
        <v>136</v>
      </c>
      <c r="C50" s="13" t="s">
        <v>137</v>
      </c>
      <c r="D50" s="13" t="s">
        <v>138</v>
      </c>
      <c r="E50" s="16">
        <v>40233</v>
      </c>
      <c r="F50" s="27" t="s">
        <v>450</v>
      </c>
      <c r="G50" s="9" t="s">
        <v>173</v>
      </c>
      <c r="H50" s="14">
        <v>7</v>
      </c>
      <c r="I50" s="27">
        <v>7</v>
      </c>
      <c r="J50" s="27" t="s">
        <v>453</v>
      </c>
      <c r="K50" s="27">
        <v>0</v>
      </c>
      <c r="L50" s="27">
        <v>0</v>
      </c>
      <c r="M50" s="27" t="s">
        <v>453</v>
      </c>
      <c r="N50" s="27">
        <v>0</v>
      </c>
      <c r="O50" s="27">
        <v>0</v>
      </c>
      <c r="P50" s="27">
        <v>0</v>
      </c>
      <c r="Q50" s="27">
        <f>P50*100/40</f>
        <v>0</v>
      </c>
      <c r="R50" s="27" t="s">
        <v>458</v>
      </c>
      <c r="S50" s="9" t="s">
        <v>152</v>
      </c>
    </row>
    <row r="51" spans="1:19" ht="63" x14ac:dyDescent="0.25">
      <c r="A51" s="27">
        <v>50</v>
      </c>
      <c r="B51" s="13" t="s">
        <v>222</v>
      </c>
      <c r="C51" s="14" t="s">
        <v>182</v>
      </c>
      <c r="D51" s="15" t="s">
        <v>180</v>
      </c>
      <c r="E51" s="30">
        <v>39629</v>
      </c>
      <c r="F51" s="27" t="s">
        <v>450</v>
      </c>
      <c r="G51" s="14" t="s">
        <v>172</v>
      </c>
      <c r="H51" s="14">
        <v>8</v>
      </c>
      <c r="I51" s="14">
        <v>8</v>
      </c>
      <c r="J51" s="27">
        <v>10</v>
      </c>
      <c r="K51" s="27">
        <v>2</v>
      </c>
      <c r="L51" s="27">
        <v>10</v>
      </c>
      <c r="M51" s="27">
        <v>10</v>
      </c>
      <c r="N51" s="27">
        <v>0</v>
      </c>
      <c r="O51" s="27">
        <v>0</v>
      </c>
      <c r="P51" s="27">
        <v>32</v>
      </c>
      <c r="Q51" s="27">
        <f>P51*100/40</f>
        <v>80</v>
      </c>
      <c r="R51" s="27" t="s">
        <v>456</v>
      </c>
      <c r="S51" s="14" t="s">
        <v>161</v>
      </c>
    </row>
    <row r="52" spans="1:19" ht="63" x14ac:dyDescent="0.25">
      <c r="A52" s="27">
        <v>51</v>
      </c>
      <c r="B52" s="13" t="s">
        <v>181</v>
      </c>
      <c r="C52" s="14" t="s">
        <v>182</v>
      </c>
      <c r="D52" s="15" t="s">
        <v>69</v>
      </c>
      <c r="E52" s="30">
        <v>39802</v>
      </c>
      <c r="F52" s="27" t="s">
        <v>450</v>
      </c>
      <c r="G52" s="14" t="s">
        <v>172</v>
      </c>
      <c r="H52" s="14">
        <v>8</v>
      </c>
      <c r="I52" s="14">
        <v>8</v>
      </c>
      <c r="J52" s="27">
        <v>9</v>
      </c>
      <c r="K52" s="27">
        <v>2</v>
      </c>
      <c r="L52" s="27">
        <v>10</v>
      </c>
      <c r="M52" s="27">
        <v>10</v>
      </c>
      <c r="N52" s="27">
        <v>0</v>
      </c>
      <c r="O52" s="27">
        <v>0</v>
      </c>
      <c r="P52" s="27">
        <v>31</v>
      </c>
      <c r="Q52" s="27">
        <f>P52*100/40</f>
        <v>77.5</v>
      </c>
      <c r="R52" s="27" t="s">
        <v>456</v>
      </c>
      <c r="S52" s="14" t="s">
        <v>161</v>
      </c>
    </row>
    <row r="53" spans="1:19" ht="31.5" x14ac:dyDescent="0.25">
      <c r="A53" s="27">
        <v>52</v>
      </c>
      <c r="B53" s="13" t="s">
        <v>183</v>
      </c>
      <c r="C53" s="13" t="s">
        <v>184</v>
      </c>
      <c r="D53" s="13" t="s">
        <v>177</v>
      </c>
      <c r="E53" s="16">
        <v>39724</v>
      </c>
      <c r="F53" s="27" t="s">
        <v>450</v>
      </c>
      <c r="G53" s="13" t="s">
        <v>163</v>
      </c>
      <c r="H53" s="13">
        <v>8</v>
      </c>
      <c r="I53" s="13">
        <v>8</v>
      </c>
      <c r="J53" s="27">
        <v>7</v>
      </c>
      <c r="K53" s="27">
        <v>6</v>
      </c>
      <c r="L53" s="27">
        <v>10</v>
      </c>
      <c r="M53" s="27">
        <v>5</v>
      </c>
      <c r="N53" s="27">
        <v>0</v>
      </c>
      <c r="O53" s="27">
        <v>0</v>
      </c>
      <c r="P53" s="27">
        <v>28</v>
      </c>
      <c r="Q53" s="27">
        <f>P53*100/40</f>
        <v>70</v>
      </c>
      <c r="R53" s="27" t="s">
        <v>457</v>
      </c>
      <c r="S53" s="13" t="s">
        <v>249</v>
      </c>
    </row>
    <row r="54" spans="1:19" ht="63" x14ac:dyDescent="0.25">
      <c r="A54" s="27">
        <v>53</v>
      </c>
      <c r="B54" s="31" t="s">
        <v>187</v>
      </c>
      <c r="C54" s="14" t="s">
        <v>83</v>
      </c>
      <c r="D54" s="15" t="s">
        <v>21</v>
      </c>
      <c r="E54" s="30">
        <v>39772</v>
      </c>
      <c r="F54" s="27" t="s">
        <v>450</v>
      </c>
      <c r="G54" s="14" t="s">
        <v>172</v>
      </c>
      <c r="H54" s="14">
        <v>8</v>
      </c>
      <c r="I54" s="14">
        <v>8</v>
      </c>
      <c r="J54" s="27">
        <v>5</v>
      </c>
      <c r="K54" s="27">
        <v>2</v>
      </c>
      <c r="L54" s="27">
        <v>10</v>
      </c>
      <c r="M54" s="27">
        <v>10</v>
      </c>
      <c r="N54" s="27">
        <v>0</v>
      </c>
      <c r="O54" s="27">
        <v>0</v>
      </c>
      <c r="P54" s="27">
        <v>27</v>
      </c>
      <c r="Q54" s="27">
        <f>P54*100/40</f>
        <v>67.5</v>
      </c>
      <c r="R54" s="27" t="s">
        <v>457</v>
      </c>
      <c r="S54" s="14" t="s">
        <v>161</v>
      </c>
    </row>
    <row r="55" spans="1:19" ht="31.5" x14ac:dyDescent="0.25">
      <c r="A55" s="27">
        <v>54</v>
      </c>
      <c r="B55" s="13" t="s">
        <v>226</v>
      </c>
      <c r="C55" s="13" t="s">
        <v>227</v>
      </c>
      <c r="D55" s="13" t="s">
        <v>63</v>
      </c>
      <c r="E55" s="16">
        <v>39585</v>
      </c>
      <c r="F55" s="27" t="s">
        <v>450</v>
      </c>
      <c r="G55" s="13" t="s">
        <v>163</v>
      </c>
      <c r="H55" s="13">
        <v>8</v>
      </c>
      <c r="I55" s="13">
        <v>8</v>
      </c>
      <c r="J55" s="27">
        <v>7</v>
      </c>
      <c r="K55" s="27">
        <v>0</v>
      </c>
      <c r="L55" s="27">
        <v>10</v>
      </c>
      <c r="M55" s="27">
        <v>10</v>
      </c>
      <c r="N55" s="27">
        <v>0</v>
      </c>
      <c r="O55" s="27">
        <v>0</v>
      </c>
      <c r="P55" s="27">
        <v>27</v>
      </c>
      <c r="Q55" s="27">
        <f>P55*100/40</f>
        <v>67.5</v>
      </c>
      <c r="R55" s="27" t="s">
        <v>457</v>
      </c>
      <c r="S55" s="13" t="s">
        <v>143</v>
      </c>
    </row>
    <row r="56" spans="1:19" ht="31.5" x14ac:dyDescent="0.25">
      <c r="A56" s="27">
        <v>55</v>
      </c>
      <c r="B56" s="13" t="s">
        <v>200</v>
      </c>
      <c r="C56" s="13" t="s">
        <v>201</v>
      </c>
      <c r="D56" s="13" t="s">
        <v>202</v>
      </c>
      <c r="E56" s="16">
        <v>39835</v>
      </c>
      <c r="F56" s="27" t="s">
        <v>450</v>
      </c>
      <c r="G56" s="13" t="s">
        <v>163</v>
      </c>
      <c r="H56" s="13">
        <v>8</v>
      </c>
      <c r="I56" s="13">
        <v>8</v>
      </c>
      <c r="J56" s="27">
        <v>10</v>
      </c>
      <c r="K56" s="27">
        <v>7</v>
      </c>
      <c r="L56" s="27">
        <v>2</v>
      </c>
      <c r="M56" s="27">
        <v>7</v>
      </c>
      <c r="N56" s="27">
        <v>0</v>
      </c>
      <c r="O56" s="27">
        <v>0</v>
      </c>
      <c r="P56" s="27">
        <v>26</v>
      </c>
      <c r="Q56" s="27">
        <f>P56*100/40</f>
        <v>65</v>
      </c>
      <c r="R56" s="27" t="s">
        <v>457</v>
      </c>
      <c r="S56" s="13" t="s">
        <v>143</v>
      </c>
    </row>
    <row r="57" spans="1:19" ht="63" x14ac:dyDescent="0.25">
      <c r="A57" s="27">
        <v>56</v>
      </c>
      <c r="B57" s="13" t="s">
        <v>207</v>
      </c>
      <c r="C57" s="14" t="s">
        <v>193</v>
      </c>
      <c r="D57" s="15" t="s">
        <v>140</v>
      </c>
      <c r="E57" s="30">
        <v>40037</v>
      </c>
      <c r="F57" s="27" t="s">
        <v>450</v>
      </c>
      <c r="G57" s="14" t="s">
        <v>172</v>
      </c>
      <c r="H57" s="14">
        <v>8</v>
      </c>
      <c r="I57" s="14">
        <v>8</v>
      </c>
      <c r="J57" s="27">
        <v>5</v>
      </c>
      <c r="K57" s="27">
        <v>10</v>
      </c>
      <c r="L57" s="27">
        <v>10</v>
      </c>
      <c r="M57" s="27">
        <v>1</v>
      </c>
      <c r="N57" s="27">
        <v>0</v>
      </c>
      <c r="O57" s="27">
        <v>0</v>
      </c>
      <c r="P57" s="27">
        <v>26</v>
      </c>
      <c r="Q57" s="27">
        <f>P57*100/40</f>
        <v>65</v>
      </c>
      <c r="R57" s="27" t="s">
        <v>457</v>
      </c>
      <c r="S57" s="14" t="s">
        <v>248</v>
      </c>
    </row>
    <row r="58" spans="1:19" ht="63" x14ac:dyDescent="0.25">
      <c r="A58" s="27">
        <v>57</v>
      </c>
      <c r="B58" s="31" t="s">
        <v>233</v>
      </c>
      <c r="C58" s="14" t="s">
        <v>234</v>
      </c>
      <c r="D58" s="15" t="s">
        <v>30</v>
      </c>
      <c r="E58" s="30">
        <v>39541</v>
      </c>
      <c r="F58" s="27" t="s">
        <v>450</v>
      </c>
      <c r="G58" s="14" t="s">
        <v>172</v>
      </c>
      <c r="H58" s="14">
        <v>8</v>
      </c>
      <c r="I58" s="14">
        <v>8</v>
      </c>
      <c r="J58" s="27">
        <v>5</v>
      </c>
      <c r="K58" s="27">
        <v>0</v>
      </c>
      <c r="L58" s="27">
        <v>10</v>
      </c>
      <c r="M58" s="27">
        <v>10</v>
      </c>
      <c r="N58" s="27">
        <v>0</v>
      </c>
      <c r="O58" s="27">
        <v>0</v>
      </c>
      <c r="P58" s="27">
        <v>25</v>
      </c>
      <c r="Q58" s="27">
        <f>P58*100/40</f>
        <v>62.5</v>
      </c>
      <c r="R58" s="27" t="s">
        <v>457</v>
      </c>
      <c r="S58" s="14" t="s">
        <v>248</v>
      </c>
    </row>
    <row r="59" spans="1:19" ht="63" x14ac:dyDescent="0.25">
      <c r="A59" s="27">
        <v>58</v>
      </c>
      <c r="B59" s="2" t="s">
        <v>210</v>
      </c>
      <c r="C59" s="2" t="s">
        <v>211</v>
      </c>
      <c r="D59" s="2" t="s">
        <v>30</v>
      </c>
      <c r="E59" s="17">
        <v>39744</v>
      </c>
      <c r="F59" s="27" t="s">
        <v>450</v>
      </c>
      <c r="G59" s="13" t="s">
        <v>171</v>
      </c>
      <c r="H59" s="2">
        <v>8</v>
      </c>
      <c r="I59" s="2">
        <v>8</v>
      </c>
      <c r="J59" s="27">
        <v>0</v>
      </c>
      <c r="K59" s="27">
        <v>6</v>
      </c>
      <c r="L59" s="27">
        <v>0</v>
      </c>
      <c r="M59" s="27">
        <v>10</v>
      </c>
      <c r="N59" s="27">
        <v>0</v>
      </c>
      <c r="O59" s="27">
        <v>0</v>
      </c>
      <c r="P59" s="27">
        <v>16</v>
      </c>
      <c r="Q59" s="27">
        <f>P59*100/40</f>
        <v>40</v>
      </c>
      <c r="R59" s="27" t="s">
        <v>459</v>
      </c>
      <c r="S59" s="13" t="s">
        <v>247</v>
      </c>
    </row>
    <row r="60" spans="1:19" ht="31.5" x14ac:dyDescent="0.25">
      <c r="A60" s="27">
        <v>59</v>
      </c>
      <c r="B60" s="14" t="s">
        <v>241</v>
      </c>
      <c r="C60" s="14" t="s">
        <v>119</v>
      </c>
      <c r="D60" s="14" t="s">
        <v>242</v>
      </c>
      <c r="E60" s="18">
        <v>39718</v>
      </c>
      <c r="F60" s="27" t="s">
        <v>450</v>
      </c>
      <c r="G60" s="14" t="s">
        <v>252</v>
      </c>
      <c r="H60" s="14">
        <v>8</v>
      </c>
      <c r="I60" s="14">
        <v>8</v>
      </c>
      <c r="J60" s="27">
        <v>5</v>
      </c>
      <c r="K60" s="27">
        <v>1</v>
      </c>
      <c r="L60" s="27">
        <v>0</v>
      </c>
      <c r="M60" s="27">
        <v>10</v>
      </c>
      <c r="N60" s="27">
        <v>0</v>
      </c>
      <c r="O60" s="27">
        <v>0</v>
      </c>
      <c r="P60" s="27">
        <v>16</v>
      </c>
      <c r="Q60" s="27">
        <f>P60*100/40</f>
        <v>40</v>
      </c>
      <c r="R60" s="27" t="s">
        <v>459</v>
      </c>
      <c r="S60" s="14" t="s">
        <v>250</v>
      </c>
    </row>
    <row r="61" spans="1:19" ht="47.25" x14ac:dyDescent="0.25">
      <c r="A61" s="27">
        <v>60</v>
      </c>
      <c r="B61" s="14" t="s">
        <v>223</v>
      </c>
      <c r="C61" s="14" t="s">
        <v>108</v>
      </c>
      <c r="D61" s="14" t="s">
        <v>82</v>
      </c>
      <c r="E61" s="18">
        <v>39561</v>
      </c>
      <c r="F61" s="27" t="s">
        <v>450</v>
      </c>
      <c r="G61" s="14" t="s">
        <v>168</v>
      </c>
      <c r="H61" s="14">
        <v>8</v>
      </c>
      <c r="I61" s="14">
        <v>8</v>
      </c>
      <c r="J61" s="27" t="s">
        <v>453</v>
      </c>
      <c r="K61" s="27">
        <v>5</v>
      </c>
      <c r="L61" s="27">
        <v>5</v>
      </c>
      <c r="M61" s="27">
        <v>3</v>
      </c>
      <c r="N61" s="27">
        <v>0</v>
      </c>
      <c r="O61" s="27">
        <v>0</v>
      </c>
      <c r="P61" s="27">
        <v>13</v>
      </c>
      <c r="Q61" s="27">
        <f>P61*100/40</f>
        <v>32.5</v>
      </c>
      <c r="R61" s="27" t="s">
        <v>458</v>
      </c>
      <c r="S61" s="14" t="s">
        <v>251</v>
      </c>
    </row>
    <row r="62" spans="1:19" ht="47.25" x14ac:dyDescent="0.25">
      <c r="A62" s="27">
        <v>61</v>
      </c>
      <c r="B62" s="14" t="s">
        <v>208</v>
      </c>
      <c r="C62" s="14" t="s">
        <v>20</v>
      </c>
      <c r="D62" s="14" t="s">
        <v>39</v>
      </c>
      <c r="E62" s="18">
        <v>39644</v>
      </c>
      <c r="F62" s="27" t="s">
        <v>450</v>
      </c>
      <c r="G62" s="14" t="s">
        <v>168</v>
      </c>
      <c r="H62" s="14">
        <v>8</v>
      </c>
      <c r="I62" s="14">
        <v>8</v>
      </c>
      <c r="J62" s="27">
        <v>0</v>
      </c>
      <c r="K62" s="27">
        <v>0</v>
      </c>
      <c r="L62" s="27">
        <v>2</v>
      </c>
      <c r="M62" s="27">
        <v>10</v>
      </c>
      <c r="N62" s="27">
        <v>0</v>
      </c>
      <c r="O62" s="27">
        <v>0</v>
      </c>
      <c r="P62" s="27">
        <v>12</v>
      </c>
      <c r="Q62" s="27">
        <f>P62*100/40</f>
        <v>30</v>
      </c>
      <c r="R62" s="27" t="s">
        <v>458</v>
      </c>
      <c r="S62" s="14" t="s">
        <v>251</v>
      </c>
    </row>
    <row r="63" spans="1:19" ht="31.5" x14ac:dyDescent="0.25">
      <c r="A63" s="27">
        <v>62</v>
      </c>
      <c r="B63" s="13" t="s">
        <v>220</v>
      </c>
      <c r="C63" s="13" t="s">
        <v>29</v>
      </c>
      <c r="D63" s="13" t="s">
        <v>21</v>
      </c>
      <c r="E63" s="16">
        <v>39457</v>
      </c>
      <c r="F63" s="27" t="s">
        <v>450</v>
      </c>
      <c r="G63" s="13" t="s">
        <v>163</v>
      </c>
      <c r="H63" s="13">
        <v>8</v>
      </c>
      <c r="I63" s="13">
        <v>8</v>
      </c>
      <c r="J63" s="27">
        <v>1</v>
      </c>
      <c r="K63" s="27">
        <v>1</v>
      </c>
      <c r="L63" s="27" t="s">
        <v>453</v>
      </c>
      <c r="M63" s="27">
        <v>10</v>
      </c>
      <c r="N63" s="27">
        <v>0</v>
      </c>
      <c r="O63" s="27">
        <v>0</v>
      </c>
      <c r="P63" s="27">
        <v>12</v>
      </c>
      <c r="Q63" s="27">
        <f>P63*100/40</f>
        <v>30</v>
      </c>
      <c r="R63" s="27" t="s">
        <v>458</v>
      </c>
      <c r="S63" s="13" t="s">
        <v>249</v>
      </c>
    </row>
    <row r="64" spans="1:19" ht="63" x14ac:dyDescent="0.25">
      <c r="A64" s="27">
        <v>63</v>
      </c>
      <c r="B64" s="13" t="s">
        <v>178</v>
      </c>
      <c r="C64" s="14" t="s">
        <v>179</v>
      </c>
      <c r="D64" s="15" t="s">
        <v>180</v>
      </c>
      <c r="E64" s="30">
        <v>39665</v>
      </c>
      <c r="F64" s="27" t="s">
        <v>450</v>
      </c>
      <c r="G64" s="14" t="s">
        <v>172</v>
      </c>
      <c r="H64" s="14">
        <v>8</v>
      </c>
      <c r="I64" s="14">
        <v>8</v>
      </c>
      <c r="J64" s="27">
        <v>5</v>
      </c>
      <c r="K64" s="27">
        <v>0</v>
      </c>
      <c r="L64" s="27">
        <v>5</v>
      </c>
      <c r="M64" s="27">
        <v>0</v>
      </c>
      <c r="N64" s="27">
        <v>0</v>
      </c>
      <c r="O64" s="27">
        <v>0</v>
      </c>
      <c r="P64" s="27">
        <v>10</v>
      </c>
      <c r="Q64" s="27">
        <f>P64*100/40</f>
        <v>25</v>
      </c>
      <c r="R64" s="27" t="s">
        <v>458</v>
      </c>
      <c r="S64" s="14" t="s">
        <v>248</v>
      </c>
    </row>
    <row r="65" spans="1:19" ht="63" x14ac:dyDescent="0.25">
      <c r="A65" s="27">
        <v>64</v>
      </c>
      <c r="B65" s="13" t="s">
        <v>224</v>
      </c>
      <c r="C65" s="14" t="s">
        <v>193</v>
      </c>
      <c r="D65" s="15" t="s">
        <v>225</v>
      </c>
      <c r="E65" s="30">
        <v>39737</v>
      </c>
      <c r="F65" s="27" t="s">
        <v>450</v>
      </c>
      <c r="G65" s="14" t="s">
        <v>172</v>
      </c>
      <c r="H65" s="14">
        <v>8</v>
      </c>
      <c r="I65" s="14">
        <v>8</v>
      </c>
      <c r="J65" s="27">
        <v>5</v>
      </c>
      <c r="K65" s="27">
        <v>3</v>
      </c>
      <c r="L65" s="27">
        <v>1</v>
      </c>
      <c r="M65" s="27">
        <v>1</v>
      </c>
      <c r="N65" s="27">
        <v>0</v>
      </c>
      <c r="O65" s="27">
        <v>0</v>
      </c>
      <c r="P65" s="27">
        <v>10</v>
      </c>
      <c r="Q65" s="27">
        <f>P65*100/40</f>
        <v>25</v>
      </c>
      <c r="R65" s="27" t="s">
        <v>458</v>
      </c>
      <c r="S65" s="14" t="s">
        <v>161</v>
      </c>
    </row>
    <row r="66" spans="1:19" ht="31.5" x14ac:dyDescent="0.25">
      <c r="A66" s="27">
        <v>65</v>
      </c>
      <c r="B66" s="13" t="s">
        <v>244</v>
      </c>
      <c r="C66" s="13" t="s">
        <v>245</v>
      </c>
      <c r="D66" s="13" t="s">
        <v>36</v>
      </c>
      <c r="E66" s="16">
        <v>39709</v>
      </c>
      <c r="F66" s="27" t="s">
        <v>450</v>
      </c>
      <c r="G66" s="13" t="s">
        <v>163</v>
      </c>
      <c r="H66" s="13">
        <v>8</v>
      </c>
      <c r="I66" s="13">
        <v>8</v>
      </c>
      <c r="J66" s="27" t="s">
        <v>453</v>
      </c>
      <c r="K66" s="27" t="s">
        <v>453</v>
      </c>
      <c r="L66" s="27" t="s">
        <v>453</v>
      </c>
      <c r="M66" s="27">
        <v>10</v>
      </c>
      <c r="N66" s="27">
        <v>0</v>
      </c>
      <c r="O66" s="27">
        <v>0</v>
      </c>
      <c r="P66" s="27">
        <v>10</v>
      </c>
      <c r="Q66" s="27">
        <f>P66*100/40</f>
        <v>25</v>
      </c>
      <c r="R66" s="27" t="s">
        <v>458</v>
      </c>
      <c r="S66" s="13" t="s">
        <v>143</v>
      </c>
    </row>
    <row r="67" spans="1:19" ht="47.25" x14ac:dyDescent="0.25">
      <c r="A67" s="27">
        <v>66</v>
      </c>
      <c r="B67" s="14" t="s">
        <v>221</v>
      </c>
      <c r="C67" s="14" t="s">
        <v>85</v>
      </c>
      <c r="D67" s="14" t="s">
        <v>86</v>
      </c>
      <c r="E67" s="18">
        <v>39823</v>
      </c>
      <c r="F67" s="27" t="s">
        <v>450</v>
      </c>
      <c r="G67" s="14" t="s">
        <v>175</v>
      </c>
      <c r="H67" s="14">
        <v>8</v>
      </c>
      <c r="I67" s="14">
        <v>8</v>
      </c>
      <c r="J67" s="27" t="s">
        <v>453</v>
      </c>
      <c r="K67" s="27" t="s">
        <v>453</v>
      </c>
      <c r="L67" s="27" t="s">
        <v>453</v>
      </c>
      <c r="M67" s="27">
        <v>9</v>
      </c>
      <c r="N67" s="27">
        <v>0</v>
      </c>
      <c r="O67" s="27">
        <v>0</v>
      </c>
      <c r="P67" s="27">
        <v>9</v>
      </c>
      <c r="Q67" s="27">
        <f>P67*100/40</f>
        <v>22.5</v>
      </c>
      <c r="R67" s="27" t="s">
        <v>458</v>
      </c>
      <c r="S67" s="14" t="s">
        <v>155</v>
      </c>
    </row>
    <row r="68" spans="1:19" ht="31.5" x14ac:dyDescent="0.25">
      <c r="A68" s="27">
        <v>67</v>
      </c>
      <c r="B68" s="13" t="s">
        <v>194</v>
      </c>
      <c r="C68" s="13" t="s">
        <v>195</v>
      </c>
      <c r="D68" s="13" t="s">
        <v>42</v>
      </c>
      <c r="E68" s="16">
        <v>39722</v>
      </c>
      <c r="F68" s="27" t="s">
        <v>450</v>
      </c>
      <c r="G68" s="13" t="s">
        <v>163</v>
      </c>
      <c r="H68" s="13">
        <v>8</v>
      </c>
      <c r="I68" s="13">
        <v>8</v>
      </c>
      <c r="J68" s="27">
        <v>6</v>
      </c>
      <c r="K68" s="27">
        <v>0</v>
      </c>
      <c r="L68" s="27">
        <v>0</v>
      </c>
      <c r="M68" s="27">
        <v>1</v>
      </c>
      <c r="N68" s="27">
        <v>0</v>
      </c>
      <c r="O68" s="27">
        <v>0</v>
      </c>
      <c r="P68" s="27">
        <v>7</v>
      </c>
      <c r="Q68" s="27">
        <f>P68*100/40</f>
        <v>17.5</v>
      </c>
      <c r="R68" s="27" t="s">
        <v>458</v>
      </c>
      <c r="S68" s="13" t="s">
        <v>143</v>
      </c>
    </row>
    <row r="69" spans="1:19" ht="31.5" x14ac:dyDescent="0.25">
      <c r="A69" s="27">
        <v>68</v>
      </c>
      <c r="B69" s="14" t="s">
        <v>209</v>
      </c>
      <c r="C69" s="14" t="s">
        <v>29</v>
      </c>
      <c r="D69" s="14" t="s">
        <v>36</v>
      </c>
      <c r="E69" s="18">
        <v>39811</v>
      </c>
      <c r="F69" s="27" t="s">
        <v>450</v>
      </c>
      <c r="G69" s="14" t="s">
        <v>252</v>
      </c>
      <c r="H69" s="14">
        <v>8</v>
      </c>
      <c r="I69" s="14">
        <v>8</v>
      </c>
      <c r="J69" s="27" t="s">
        <v>453</v>
      </c>
      <c r="K69" s="27" t="s">
        <v>453</v>
      </c>
      <c r="L69" s="27">
        <v>0</v>
      </c>
      <c r="M69" s="27">
        <v>7</v>
      </c>
      <c r="N69" s="27">
        <v>0</v>
      </c>
      <c r="O69" s="27">
        <v>0</v>
      </c>
      <c r="P69" s="27">
        <v>7</v>
      </c>
      <c r="Q69" s="27">
        <f>P69*100/40</f>
        <v>17.5</v>
      </c>
      <c r="R69" s="27" t="s">
        <v>458</v>
      </c>
      <c r="S69" s="14" t="s">
        <v>250</v>
      </c>
    </row>
    <row r="70" spans="1:19" ht="63" x14ac:dyDescent="0.25">
      <c r="A70" s="27">
        <v>69</v>
      </c>
      <c r="B70" s="13" t="s">
        <v>240</v>
      </c>
      <c r="C70" s="14" t="s">
        <v>85</v>
      </c>
      <c r="D70" s="15" t="s">
        <v>76</v>
      </c>
      <c r="E70" s="30">
        <v>39635</v>
      </c>
      <c r="F70" s="27" t="s">
        <v>450</v>
      </c>
      <c r="G70" s="14" t="s">
        <v>172</v>
      </c>
      <c r="H70" s="14">
        <v>8</v>
      </c>
      <c r="I70" s="14">
        <v>8</v>
      </c>
      <c r="J70" s="27">
        <v>5</v>
      </c>
      <c r="K70" s="27">
        <v>2</v>
      </c>
      <c r="L70" s="27">
        <v>0</v>
      </c>
      <c r="M70" s="27">
        <v>0</v>
      </c>
      <c r="N70" s="27">
        <v>0</v>
      </c>
      <c r="O70" s="27">
        <v>0</v>
      </c>
      <c r="P70" s="27">
        <v>7</v>
      </c>
      <c r="Q70" s="27">
        <f>P70*100/40</f>
        <v>17.5</v>
      </c>
      <c r="R70" s="27" t="s">
        <v>458</v>
      </c>
      <c r="S70" s="14" t="s">
        <v>161</v>
      </c>
    </row>
    <row r="71" spans="1:19" ht="31.5" x14ac:dyDescent="0.25">
      <c r="A71" s="27">
        <v>70</v>
      </c>
      <c r="B71" s="14" t="s">
        <v>204</v>
      </c>
      <c r="C71" s="14" t="s">
        <v>38</v>
      </c>
      <c r="D71" s="14" t="s">
        <v>21</v>
      </c>
      <c r="E71" s="18">
        <v>39905</v>
      </c>
      <c r="F71" s="27" t="s">
        <v>450</v>
      </c>
      <c r="G71" s="14" t="s">
        <v>252</v>
      </c>
      <c r="H71" s="14">
        <v>8</v>
      </c>
      <c r="I71" s="14">
        <v>8</v>
      </c>
      <c r="J71" s="27">
        <v>0</v>
      </c>
      <c r="K71" s="27" t="s">
        <v>453</v>
      </c>
      <c r="L71" s="27">
        <v>0</v>
      </c>
      <c r="M71" s="27">
        <v>6</v>
      </c>
      <c r="N71" s="27">
        <v>0</v>
      </c>
      <c r="O71" s="27">
        <v>0</v>
      </c>
      <c r="P71" s="27">
        <v>6</v>
      </c>
      <c r="Q71" s="27">
        <f>P71*100/40</f>
        <v>15</v>
      </c>
      <c r="R71" s="27" t="s">
        <v>458</v>
      </c>
      <c r="S71" s="14" t="s">
        <v>250</v>
      </c>
    </row>
    <row r="72" spans="1:19" ht="63" x14ac:dyDescent="0.25">
      <c r="A72" s="27">
        <v>71</v>
      </c>
      <c r="B72" s="13" t="s">
        <v>192</v>
      </c>
      <c r="C72" s="14" t="s">
        <v>193</v>
      </c>
      <c r="D72" s="15" t="s">
        <v>30</v>
      </c>
      <c r="E72" s="30">
        <v>39863</v>
      </c>
      <c r="F72" s="27" t="s">
        <v>450</v>
      </c>
      <c r="G72" s="14" t="s">
        <v>172</v>
      </c>
      <c r="H72" s="14">
        <v>8</v>
      </c>
      <c r="I72" s="14">
        <v>8</v>
      </c>
      <c r="J72" s="27">
        <v>0</v>
      </c>
      <c r="K72" s="27">
        <v>5</v>
      </c>
      <c r="L72" s="27">
        <v>0</v>
      </c>
      <c r="M72" s="27">
        <v>0</v>
      </c>
      <c r="N72" s="27">
        <v>0</v>
      </c>
      <c r="O72" s="27">
        <v>0</v>
      </c>
      <c r="P72" s="27">
        <v>5</v>
      </c>
      <c r="Q72" s="27">
        <f>P72*100/40</f>
        <v>12.5</v>
      </c>
      <c r="R72" s="27" t="s">
        <v>458</v>
      </c>
      <c r="S72" s="14" t="s">
        <v>248</v>
      </c>
    </row>
    <row r="73" spans="1:19" ht="47.25" x14ac:dyDescent="0.25">
      <c r="A73" s="27">
        <v>72</v>
      </c>
      <c r="B73" s="14" t="s">
        <v>205</v>
      </c>
      <c r="C73" s="14" t="s">
        <v>116</v>
      </c>
      <c r="D73" s="14" t="s">
        <v>73</v>
      </c>
      <c r="E73" s="18">
        <v>39518</v>
      </c>
      <c r="F73" s="27" t="s">
        <v>450</v>
      </c>
      <c r="G73" s="14" t="s">
        <v>168</v>
      </c>
      <c r="H73" s="14">
        <v>8</v>
      </c>
      <c r="I73" s="14">
        <v>8</v>
      </c>
      <c r="J73" s="27">
        <v>4</v>
      </c>
      <c r="K73" s="27">
        <v>1</v>
      </c>
      <c r="L73" s="27">
        <v>0</v>
      </c>
      <c r="M73" s="27">
        <v>0</v>
      </c>
      <c r="N73" s="27">
        <v>0</v>
      </c>
      <c r="O73" s="27">
        <v>0</v>
      </c>
      <c r="P73" s="27">
        <v>5</v>
      </c>
      <c r="Q73" s="27">
        <f>P73*100/40</f>
        <v>12.5</v>
      </c>
      <c r="R73" s="27" t="s">
        <v>458</v>
      </c>
      <c r="S73" s="14" t="s">
        <v>251</v>
      </c>
    </row>
    <row r="74" spans="1:19" ht="31.5" x14ac:dyDescent="0.25">
      <c r="A74" s="27">
        <v>73</v>
      </c>
      <c r="B74" s="13" t="s">
        <v>213</v>
      </c>
      <c r="C74" s="13" t="s">
        <v>214</v>
      </c>
      <c r="D74" s="13" t="s">
        <v>63</v>
      </c>
      <c r="E74" s="18">
        <v>39791</v>
      </c>
      <c r="F74" s="27" t="s">
        <v>450</v>
      </c>
      <c r="G74" s="14" t="s">
        <v>173</v>
      </c>
      <c r="H74" s="14">
        <v>8</v>
      </c>
      <c r="I74" s="14">
        <v>8</v>
      </c>
      <c r="J74" s="27">
        <v>0</v>
      </c>
      <c r="K74" s="27">
        <v>0</v>
      </c>
      <c r="L74" s="27">
        <v>2</v>
      </c>
      <c r="M74" s="27">
        <v>3</v>
      </c>
      <c r="N74" s="27">
        <v>0</v>
      </c>
      <c r="O74" s="27">
        <v>0</v>
      </c>
      <c r="P74" s="27">
        <v>5</v>
      </c>
      <c r="Q74" s="27">
        <f>P74*100/40</f>
        <v>12.5</v>
      </c>
      <c r="R74" s="27" t="s">
        <v>458</v>
      </c>
      <c r="S74" s="14" t="s">
        <v>152</v>
      </c>
    </row>
    <row r="75" spans="1:19" ht="47.25" x14ac:dyDescent="0.25">
      <c r="A75" s="27">
        <v>74</v>
      </c>
      <c r="B75" s="14" t="s">
        <v>243</v>
      </c>
      <c r="C75" s="14" t="s">
        <v>93</v>
      </c>
      <c r="D75" s="14" t="s">
        <v>94</v>
      </c>
      <c r="E75" s="18">
        <v>39536</v>
      </c>
      <c r="F75" s="27" t="s">
        <v>450</v>
      </c>
      <c r="G75" s="14" t="s">
        <v>168</v>
      </c>
      <c r="H75" s="14">
        <v>8</v>
      </c>
      <c r="I75" s="14">
        <v>8</v>
      </c>
      <c r="J75" s="27">
        <v>5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5</v>
      </c>
      <c r="Q75" s="27">
        <f>P75*100/40</f>
        <v>12.5</v>
      </c>
      <c r="R75" s="27" t="s">
        <v>458</v>
      </c>
      <c r="S75" s="14" t="s">
        <v>251</v>
      </c>
    </row>
    <row r="76" spans="1:19" ht="31.5" x14ac:dyDescent="0.25">
      <c r="A76" s="27">
        <v>75</v>
      </c>
      <c r="B76" s="2" t="s">
        <v>212</v>
      </c>
      <c r="C76" s="2" t="s">
        <v>29</v>
      </c>
      <c r="D76" s="2" t="s">
        <v>203</v>
      </c>
      <c r="E76" s="17">
        <v>39558</v>
      </c>
      <c r="F76" s="27" t="s">
        <v>450</v>
      </c>
      <c r="G76" s="13" t="s">
        <v>164</v>
      </c>
      <c r="H76" s="13">
        <v>8</v>
      </c>
      <c r="I76" s="13">
        <v>8</v>
      </c>
      <c r="J76" s="27">
        <v>1</v>
      </c>
      <c r="K76" s="27">
        <v>1</v>
      </c>
      <c r="L76" s="27" t="s">
        <v>453</v>
      </c>
      <c r="M76" s="27" t="s">
        <v>453</v>
      </c>
      <c r="N76" s="27">
        <v>0</v>
      </c>
      <c r="O76" s="27">
        <v>0</v>
      </c>
      <c r="P76" s="27">
        <v>2</v>
      </c>
      <c r="Q76" s="27">
        <f>P76*100/40</f>
        <v>5</v>
      </c>
      <c r="R76" s="27" t="s">
        <v>458</v>
      </c>
      <c r="S76" s="13" t="s">
        <v>144</v>
      </c>
    </row>
    <row r="77" spans="1:19" ht="31.5" x14ac:dyDescent="0.25">
      <c r="A77" s="27">
        <v>76</v>
      </c>
      <c r="B77" s="2" t="s">
        <v>185</v>
      </c>
      <c r="C77" s="2" t="s">
        <v>186</v>
      </c>
      <c r="D77" s="2" t="s">
        <v>76</v>
      </c>
      <c r="E77" s="17">
        <v>39513</v>
      </c>
      <c r="F77" s="27" t="s">
        <v>450</v>
      </c>
      <c r="G77" s="13" t="s">
        <v>164</v>
      </c>
      <c r="H77" s="13">
        <v>8</v>
      </c>
      <c r="I77" s="13">
        <v>8</v>
      </c>
      <c r="J77" s="27">
        <v>1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f>P77*100/40</f>
        <v>2.5</v>
      </c>
      <c r="R77" s="27" t="s">
        <v>458</v>
      </c>
      <c r="S77" s="13" t="s">
        <v>144</v>
      </c>
    </row>
    <row r="78" spans="1:19" ht="63" x14ac:dyDescent="0.25">
      <c r="A78" s="27">
        <v>77</v>
      </c>
      <c r="B78" s="2" t="s">
        <v>235</v>
      </c>
      <c r="C78" s="2" t="s">
        <v>197</v>
      </c>
      <c r="D78" s="2" t="s">
        <v>63</v>
      </c>
      <c r="E78" s="17">
        <v>39783</v>
      </c>
      <c r="F78" s="27" t="s">
        <v>450</v>
      </c>
      <c r="G78" s="13" t="s">
        <v>171</v>
      </c>
      <c r="H78" s="2">
        <v>8</v>
      </c>
      <c r="I78" s="2">
        <v>8</v>
      </c>
      <c r="J78" s="27" t="s">
        <v>453</v>
      </c>
      <c r="K78" s="27">
        <v>1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f>P78*100/40</f>
        <v>2.5</v>
      </c>
      <c r="R78" s="27" t="s">
        <v>458</v>
      </c>
      <c r="S78" s="13" t="s">
        <v>247</v>
      </c>
    </row>
    <row r="79" spans="1:19" ht="47.25" x14ac:dyDescent="0.25">
      <c r="A79" s="27">
        <v>78</v>
      </c>
      <c r="B79" s="14" t="s">
        <v>239</v>
      </c>
      <c r="C79" s="14" t="s">
        <v>130</v>
      </c>
      <c r="D79" s="14" t="s">
        <v>58</v>
      </c>
      <c r="E79" s="18">
        <v>39817</v>
      </c>
      <c r="F79" s="27" t="s">
        <v>450</v>
      </c>
      <c r="G79" s="14" t="s">
        <v>175</v>
      </c>
      <c r="H79" s="14">
        <v>8</v>
      </c>
      <c r="I79" s="14">
        <v>8</v>
      </c>
      <c r="J79" s="27">
        <v>0</v>
      </c>
      <c r="K79" s="27" t="s">
        <v>453</v>
      </c>
      <c r="L79" s="27">
        <v>0</v>
      </c>
      <c r="M79" s="27">
        <v>1</v>
      </c>
      <c r="N79" s="27">
        <v>0</v>
      </c>
      <c r="O79" s="27">
        <v>0</v>
      </c>
      <c r="P79" s="27">
        <v>1</v>
      </c>
      <c r="Q79" s="27">
        <f>P79*100/40</f>
        <v>2.5</v>
      </c>
      <c r="R79" s="27" t="s">
        <v>458</v>
      </c>
      <c r="S79" s="14" t="s">
        <v>155</v>
      </c>
    </row>
    <row r="80" spans="1:19" ht="31.5" x14ac:dyDescent="0.25">
      <c r="A80" s="27">
        <v>79</v>
      </c>
      <c r="B80" s="14" t="s">
        <v>188</v>
      </c>
      <c r="C80" s="14" t="s">
        <v>189</v>
      </c>
      <c r="D80" s="14" t="s">
        <v>76</v>
      </c>
      <c r="E80" s="32">
        <v>39779</v>
      </c>
      <c r="F80" s="27" t="s">
        <v>450</v>
      </c>
      <c r="G80" s="20" t="s">
        <v>169</v>
      </c>
      <c r="H80" s="20">
        <v>8</v>
      </c>
      <c r="I80" s="20">
        <v>8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f>P80*100/40</f>
        <v>0</v>
      </c>
      <c r="R80" s="27" t="s">
        <v>458</v>
      </c>
      <c r="S80" s="20" t="s">
        <v>151</v>
      </c>
    </row>
    <row r="81" spans="1:19" ht="31.5" x14ac:dyDescent="0.25">
      <c r="A81" s="27">
        <v>80</v>
      </c>
      <c r="B81" s="14" t="s">
        <v>190</v>
      </c>
      <c r="C81" s="14" t="s">
        <v>191</v>
      </c>
      <c r="D81" s="14" t="s">
        <v>53</v>
      </c>
      <c r="E81" s="18">
        <v>39435</v>
      </c>
      <c r="F81" s="27" t="s">
        <v>450</v>
      </c>
      <c r="G81" s="14" t="s">
        <v>165</v>
      </c>
      <c r="H81" s="14">
        <v>8</v>
      </c>
      <c r="I81" s="14">
        <v>8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f>P81*100/40</f>
        <v>0</v>
      </c>
      <c r="R81" s="27" t="s">
        <v>458</v>
      </c>
      <c r="S81" s="14" t="s">
        <v>162</v>
      </c>
    </row>
    <row r="82" spans="1:19" ht="31.5" x14ac:dyDescent="0.25">
      <c r="A82" s="27">
        <v>81</v>
      </c>
      <c r="B82" s="14" t="s">
        <v>196</v>
      </c>
      <c r="C82" s="14" t="s">
        <v>197</v>
      </c>
      <c r="D82" s="14" t="s">
        <v>63</v>
      </c>
      <c r="E82" s="18">
        <v>39676</v>
      </c>
      <c r="F82" s="27" t="s">
        <v>450</v>
      </c>
      <c r="G82" s="14" t="s">
        <v>165</v>
      </c>
      <c r="H82" s="14">
        <v>8</v>
      </c>
      <c r="I82" s="14">
        <v>8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f>P82*100/40</f>
        <v>0</v>
      </c>
      <c r="R82" s="27" t="s">
        <v>458</v>
      </c>
      <c r="S82" s="14" t="s">
        <v>162</v>
      </c>
    </row>
    <row r="83" spans="1:19" ht="31.5" x14ac:dyDescent="0.25">
      <c r="A83" s="27">
        <v>82</v>
      </c>
      <c r="B83" s="27" t="s">
        <v>198</v>
      </c>
      <c r="C83" s="27" t="s">
        <v>108</v>
      </c>
      <c r="D83" s="27" t="s">
        <v>63</v>
      </c>
      <c r="E83" s="29">
        <v>39526</v>
      </c>
      <c r="F83" s="27" t="s">
        <v>450</v>
      </c>
      <c r="G83" s="20" t="s">
        <v>169</v>
      </c>
      <c r="H83" s="20">
        <v>8</v>
      </c>
      <c r="I83" s="20">
        <v>8</v>
      </c>
      <c r="J83" s="27">
        <v>0</v>
      </c>
      <c r="K83" s="27" t="s">
        <v>453</v>
      </c>
      <c r="L83" s="27" t="s">
        <v>453</v>
      </c>
      <c r="M83" s="27">
        <v>0</v>
      </c>
      <c r="N83" s="27">
        <v>0</v>
      </c>
      <c r="O83" s="27">
        <v>0</v>
      </c>
      <c r="P83" s="27">
        <v>0</v>
      </c>
      <c r="Q83" s="27">
        <f>P83*100/40</f>
        <v>0</v>
      </c>
      <c r="R83" s="27" t="s">
        <v>458</v>
      </c>
      <c r="S83" s="20" t="s">
        <v>151</v>
      </c>
    </row>
    <row r="84" spans="1:19" ht="31.5" x14ac:dyDescent="0.25">
      <c r="A84" s="27">
        <v>83</v>
      </c>
      <c r="B84" s="14" t="s">
        <v>206</v>
      </c>
      <c r="C84" s="14" t="s">
        <v>83</v>
      </c>
      <c r="D84" s="14" t="s">
        <v>21</v>
      </c>
      <c r="E84" s="18">
        <v>40087</v>
      </c>
      <c r="F84" s="27" t="s">
        <v>450</v>
      </c>
      <c r="G84" s="14" t="s">
        <v>165</v>
      </c>
      <c r="H84" s="14">
        <v>8</v>
      </c>
      <c r="I84" s="14">
        <v>8</v>
      </c>
      <c r="J84" s="27">
        <v>0</v>
      </c>
      <c r="K84" s="27">
        <v>0</v>
      </c>
      <c r="L84" s="27">
        <v>0</v>
      </c>
      <c r="M84" s="27" t="s">
        <v>453</v>
      </c>
      <c r="N84" s="27">
        <v>0</v>
      </c>
      <c r="O84" s="27">
        <v>0</v>
      </c>
      <c r="P84" s="27">
        <v>0</v>
      </c>
      <c r="Q84" s="27">
        <f>P84*100/40</f>
        <v>0</v>
      </c>
      <c r="R84" s="27" t="s">
        <v>458</v>
      </c>
      <c r="S84" s="14" t="s">
        <v>162</v>
      </c>
    </row>
    <row r="85" spans="1:19" ht="31.5" x14ac:dyDescent="0.25">
      <c r="A85" s="27">
        <v>84</v>
      </c>
      <c r="B85" s="13" t="s">
        <v>215</v>
      </c>
      <c r="C85" s="13" t="s">
        <v>216</v>
      </c>
      <c r="D85" s="13" t="s">
        <v>217</v>
      </c>
      <c r="E85" s="18">
        <v>39633</v>
      </c>
      <c r="F85" s="27" t="s">
        <v>450</v>
      </c>
      <c r="G85" s="14" t="s">
        <v>173</v>
      </c>
      <c r="H85" s="14">
        <v>8</v>
      </c>
      <c r="I85" s="14">
        <v>8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f>P85*100/40</f>
        <v>0</v>
      </c>
      <c r="R85" s="27" t="s">
        <v>458</v>
      </c>
      <c r="S85" s="14" t="s">
        <v>152</v>
      </c>
    </row>
    <row r="86" spans="1:19" ht="47.25" x14ac:dyDescent="0.25">
      <c r="A86" s="27">
        <v>85</v>
      </c>
      <c r="B86" s="14" t="s">
        <v>218</v>
      </c>
      <c r="C86" s="14" t="s">
        <v>20</v>
      </c>
      <c r="D86" s="14" t="s">
        <v>39</v>
      </c>
      <c r="E86" s="18">
        <v>39672</v>
      </c>
      <c r="F86" s="27" t="s">
        <v>450</v>
      </c>
      <c r="G86" s="14" t="s">
        <v>168</v>
      </c>
      <c r="H86" s="14">
        <v>8</v>
      </c>
      <c r="I86" s="14">
        <v>8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f>P86*100/40</f>
        <v>0</v>
      </c>
      <c r="R86" s="27" t="s">
        <v>458</v>
      </c>
      <c r="S86" s="14" t="s">
        <v>251</v>
      </c>
    </row>
    <row r="87" spans="1:19" ht="31.5" x14ac:dyDescent="0.25">
      <c r="A87" s="27">
        <v>86</v>
      </c>
      <c r="B87" s="13" t="s">
        <v>219</v>
      </c>
      <c r="C87" s="13" t="s">
        <v>83</v>
      </c>
      <c r="D87" s="13" t="s">
        <v>21</v>
      </c>
      <c r="E87" s="16">
        <v>39829</v>
      </c>
      <c r="F87" s="27" t="s">
        <v>450</v>
      </c>
      <c r="G87" s="13" t="s">
        <v>163</v>
      </c>
      <c r="H87" s="13">
        <v>8</v>
      </c>
      <c r="I87" s="13">
        <v>8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f>P87*100/40</f>
        <v>0</v>
      </c>
      <c r="R87" s="27" t="s">
        <v>458</v>
      </c>
      <c r="S87" s="13" t="s">
        <v>143</v>
      </c>
    </row>
    <row r="88" spans="1:19" ht="31.5" x14ac:dyDescent="0.25">
      <c r="A88" s="27">
        <v>87</v>
      </c>
      <c r="B88" s="13" t="s">
        <v>228</v>
      </c>
      <c r="C88" s="13" t="s">
        <v>38</v>
      </c>
      <c r="D88" s="13" t="s">
        <v>124</v>
      </c>
      <c r="E88" s="16">
        <v>39666</v>
      </c>
      <c r="F88" s="27" t="s">
        <v>450</v>
      </c>
      <c r="G88" s="13" t="s">
        <v>163</v>
      </c>
      <c r="H88" s="13">
        <v>8</v>
      </c>
      <c r="I88" s="13">
        <v>8</v>
      </c>
      <c r="J88" s="27">
        <v>0</v>
      </c>
      <c r="K88" s="27" t="s">
        <v>453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f>P88*100/40</f>
        <v>0</v>
      </c>
      <c r="R88" s="27" t="s">
        <v>458</v>
      </c>
      <c r="S88" s="13" t="s">
        <v>143</v>
      </c>
    </row>
    <row r="89" spans="1:19" ht="31.5" x14ac:dyDescent="0.25">
      <c r="A89" s="27">
        <v>88</v>
      </c>
      <c r="B89" s="14" t="s">
        <v>229</v>
      </c>
      <c r="C89" s="14" t="s">
        <v>230</v>
      </c>
      <c r="D89" s="14" t="s">
        <v>231</v>
      </c>
      <c r="E89" s="18">
        <v>39778</v>
      </c>
      <c r="F89" s="27" t="s">
        <v>450</v>
      </c>
      <c r="G89" s="14" t="s">
        <v>176</v>
      </c>
      <c r="H89" s="14">
        <v>8</v>
      </c>
      <c r="I89" s="14">
        <v>8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f>P89*100/40</f>
        <v>0</v>
      </c>
      <c r="R89" s="27" t="s">
        <v>458</v>
      </c>
      <c r="S89" s="14" t="s">
        <v>156</v>
      </c>
    </row>
    <row r="90" spans="1:19" ht="63" x14ac:dyDescent="0.25">
      <c r="A90" s="27">
        <v>89</v>
      </c>
      <c r="B90" s="2" t="s">
        <v>236</v>
      </c>
      <c r="C90" s="2" t="s">
        <v>237</v>
      </c>
      <c r="D90" s="2" t="s">
        <v>238</v>
      </c>
      <c r="E90" s="17">
        <v>39827</v>
      </c>
      <c r="F90" s="27" t="s">
        <v>450</v>
      </c>
      <c r="G90" s="13" t="s">
        <v>171</v>
      </c>
      <c r="H90" s="2">
        <v>8</v>
      </c>
      <c r="I90" s="2">
        <v>8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f>P90*100/40</f>
        <v>0</v>
      </c>
      <c r="R90" s="27" t="s">
        <v>458</v>
      </c>
      <c r="S90" s="13" t="s">
        <v>247</v>
      </c>
    </row>
    <row r="91" spans="1:19" ht="47.25" x14ac:dyDescent="0.25">
      <c r="A91" s="27">
        <v>90</v>
      </c>
      <c r="B91" s="14" t="s">
        <v>262</v>
      </c>
      <c r="C91" s="14" t="s">
        <v>55</v>
      </c>
      <c r="D91" s="14" t="s">
        <v>263</v>
      </c>
      <c r="E91" s="18">
        <v>39362</v>
      </c>
      <c r="F91" s="27" t="s">
        <v>450</v>
      </c>
      <c r="G91" s="14" t="s">
        <v>168</v>
      </c>
      <c r="H91" s="14">
        <v>9</v>
      </c>
      <c r="I91" s="14">
        <v>9</v>
      </c>
      <c r="J91" s="27">
        <v>10</v>
      </c>
      <c r="K91" s="27">
        <v>4</v>
      </c>
      <c r="L91" s="27">
        <v>6</v>
      </c>
      <c r="M91" s="27">
        <v>10</v>
      </c>
      <c r="N91" s="27">
        <v>10</v>
      </c>
      <c r="O91" s="27">
        <v>0</v>
      </c>
      <c r="P91" s="27">
        <v>40</v>
      </c>
      <c r="Q91" s="27">
        <f>P91*100/50</f>
        <v>80</v>
      </c>
      <c r="R91" s="27" t="s">
        <v>456</v>
      </c>
      <c r="S91" s="21" t="s">
        <v>251</v>
      </c>
    </row>
    <row r="92" spans="1:19" ht="63" x14ac:dyDescent="0.25">
      <c r="A92" s="27">
        <v>91</v>
      </c>
      <c r="B92" s="13" t="s">
        <v>276</v>
      </c>
      <c r="C92" s="14" t="s">
        <v>121</v>
      </c>
      <c r="D92" s="2" t="s">
        <v>76</v>
      </c>
      <c r="E92" s="17">
        <v>39488</v>
      </c>
      <c r="F92" s="27" t="s">
        <v>450</v>
      </c>
      <c r="G92" s="14" t="s">
        <v>172</v>
      </c>
      <c r="H92" s="14">
        <v>9</v>
      </c>
      <c r="I92" s="14">
        <v>9</v>
      </c>
      <c r="J92" s="27">
        <v>10</v>
      </c>
      <c r="K92" s="27">
        <v>0</v>
      </c>
      <c r="L92" s="27">
        <v>2</v>
      </c>
      <c r="M92" s="27">
        <v>0</v>
      </c>
      <c r="N92" s="27">
        <v>2</v>
      </c>
      <c r="O92" s="27">
        <v>0</v>
      </c>
      <c r="P92" s="27">
        <v>14</v>
      </c>
      <c r="Q92" s="27">
        <f>P92*100/50</f>
        <v>28</v>
      </c>
      <c r="R92" s="27" t="s">
        <v>460</v>
      </c>
      <c r="S92" s="21" t="s">
        <v>248</v>
      </c>
    </row>
    <row r="93" spans="1:19" ht="31.5" x14ac:dyDescent="0.25">
      <c r="A93" s="27">
        <v>92</v>
      </c>
      <c r="B93" s="13" t="s">
        <v>294</v>
      </c>
      <c r="C93" s="13" t="s">
        <v>295</v>
      </c>
      <c r="D93" s="13" t="s">
        <v>63</v>
      </c>
      <c r="E93" s="16">
        <v>39263</v>
      </c>
      <c r="F93" s="27" t="s">
        <v>450</v>
      </c>
      <c r="G93" s="13" t="s">
        <v>163</v>
      </c>
      <c r="H93" s="13">
        <v>9</v>
      </c>
      <c r="I93" s="13">
        <v>9</v>
      </c>
      <c r="J93" s="27">
        <v>10</v>
      </c>
      <c r="K93" s="27">
        <v>0</v>
      </c>
      <c r="L93" s="27" t="s">
        <v>453</v>
      </c>
      <c r="M93" s="27">
        <v>2</v>
      </c>
      <c r="N93" s="27" t="s">
        <v>453</v>
      </c>
      <c r="O93" s="27">
        <v>0</v>
      </c>
      <c r="P93" s="27">
        <v>12</v>
      </c>
      <c r="Q93" s="27">
        <f>P93*100/50</f>
        <v>24</v>
      </c>
      <c r="R93" s="27" t="s">
        <v>460</v>
      </c>
      <c r="S93" s="23" t="s">
        <v>249</v>
      </c>
    </row>
    <row r="94" spans="1:19" ht="47.25" x14ac:dyDescent="0.25">
      <c r="A94" s="27">
        <v>93</v>
      </c>
      <c r="B94" s="14" t="s">
        <v>287</v>
      </c>
      <c r="C94" s="14" t="s">
        <v>38</v>
      </c>
      <c r="D94" s="14" t="s">
        <v>65</v>
      </c>
      <c r="E94" s="18">
        <v>39574</v>
      </c>
      <c r="F94" s="27" t="s">
        <v>450</v>
      </c>
      <c r="G94" s="14" t="s">
        <v>168</v>
      </c>
      <c r="H94" s="14">
        <v>9</v>
      </c>
      <c r="I94" s="14">
        <v>9</v>
      </c>
      <c r="J94" s="27" t="s">
        <v>453</v>
      </c>
      <c r="K94" s="27">
        <v>2</v>
      </c>
      <c r="L94" s="27" t="s">
        <v>453</v>
      </c>
      <c r="M94" s="27">
        <v>4</v>
      </c>
      <c r="N94" s="27" t="s">
        <v>453</v>
      </c>
      <c r="O94" s="27">
        <v>0</v>
      </c>
      <c r="P94" s="27">
        <v>6</v>
      </c>
      <c r="Q94" s="27">
        <f>P94*100/50</f>
        <v>12</v>
      </c>
      <c r="R94" s="27" t="s">
        <v>460</v>
      </c>
      <c r="S94" s="21" t="s">
        <v>251</v>
      </c>
    </row>
    <row r="95" spans="1:19" ht="63" x14ac:dyDescent="0.25">
      <c r="A95" s="27">
        <v>94</v>
      </c>
      <c r="B95" s="13" t="s">
        <v>314</v>
      </c>
      <c r="C95" s="14" t="s">
        <v>38</v>
      </c>
      <c r="D95" s="13" t="s">
        <v>21</v>
      </c>
      <c r="E95" s="17">
        <v>39385</v>
      </c>
      <c r="F95" s="27" t="s">
        <v>450</v>
      </c>
      <c r="G95" s="14" t="s">
        <v>172</v>
      </c>
      <c r="H95" s="14">
        <v>9</v>
      </c>
      <c r="I95" s="14">
        <v>9</v>
      </c>
      <c r="J95" s="27" t="s">
        <v>453</v>
      </c>
      <c r="K95" s="27">
        <v>2</v>
      </c>
      <c r="L95" s="27">
        <v>0</v>
      </c>
      <c r="M95" s="27">
        <v>4</v>
      </c>
      <c r="N95" s="27" t="s">
        <v>453</v>
      </c>
      <c r="O95" s="27">
        <v>0</v>
      </c>
      <c r="P95" s="27">
        <v>6</v>
      </c>
      <c r="Q95" s="27">
        <f>P95*100/50</f>
        <v>12</v>
      </c>
      <c r="R95" s="27" t="s">
        <v>460</v>
      </c>
      <c r="S95" s="21" t="s">
        <v>248</v>
      </c>
    </row>
    <row r="96" spans="1:19" ht="63" x14ac:dyDescent="0.25">
      <c r="A96" s="27">
        <v>95</v>
      </c>
      <c r="B96" s="13" t="s">
        <v>264</v>
      </c>
      <c r="C96" s="14" t="s">
        <v>20</v>
      </c>
      <c r="D96" s="2" t="s">
        <v>232</v>
      </c>
      <c r="E96" s="17">
        <v>39021</v>
      </c>
      <c r="F96" s="27" t="s">
        <v>450</v>
      </c>
      <c r="G96" s="14" t="s">
        <v>172</v>
      </c>
      <c r="H96" s="14">
        <v>9</v>
      </c>
      <c r="I96" s="14">
        <v>9</v>
      </c>
      <c r="J96" s="27" t="s">
        <v>453</v>
      </c>
      <c r="K96" s="27">
        <v>4</v>
      </c>
      <c r="L96" s="27" t="s">
        <v>453</v>
      </c>
      <c r="M96" s="27" t="s">
        <v>453</v>
      </c>
      <c r="N96" s="27" t="s">
        <v>453</v>
      </c>
      <c r="O96" s="27">
        <v>0</v>
      </c>
      <c r="P96" s="27">
        <v>4</v>
      </c>
      <c r="Q96" s="27">
        <f>P96*100/50</f>
        <v>8</v>
      </c>
      <c r="R96" s="27" t="s">
        <v>460</v>
      </c>
      <c r="S96" s="21" t="s">
        <v>317</v>
      </c>
    </row>
    <row r="97" spans="1:19" ht="31.5" x14ac:dyDescent="0.25">
      <c r="A97" s="27">
        <v>96</v>
      </c>
      <c r="B97" s="14" t="s">
        <v>312</v>
      </c>
      <c r="C97" s="14" t="s">
        <v>272</v>
      </c>
      <c r="D97" s="14" t="s">
        <v>313</v>
      </c>
      <c r="E97" s="18">
        <v>39647</v>
      </c>
      <c r="F97" s="27" t="s">
        <v>450</v>
      </c>
      <c r="G97" s="14" t="s">
        <v>176</v>
      </c>
      <c r="H97" s="14">
        <v>9</v>
      </c>
      <c r="I97" s="14">
        <v>9</v>
      </c>
      <c r="J97" s="27">
        <v>0</v>
      </c>
      <c r="K97" s="27">
        <v>2</v>
      </c>
      <c r="L97" s="27">
        <v>0</v>
      </c>
      <c r="M97" s="27">
        <v>2</v>
      </c>
      <c r="N97" s="27">
        <v>0</v>
      </c>
      <c r="O97" s="27">
        <v>0</v>
      </c>
      <c r="P97" s="27">
        <v>4</v>
      </c>
      <c r="Q97" s="27">
        <f>P97*100/50</f>
        <v>8</v>
      </c>
      <c r="R97" s="27" t="s">
        <v>460</v>
      </c>
      <c r="S97" s="21" t="s">
        <v>156</v>
      </c>
    </row>
    <row r="98" spans="1:19" ht="31.5" x14ac:dyDescent="0.25">
      <c r="A98" s="27">
        <v>97</v>
      </c>
      <c r="B98" s="13" t="s">
        <v>256</v>
      </c>
      <c r="C98" s="13" t="s">
        <v>83</v>
      </c>
      <c r="D98" s="13" t="s">
        <v>257</v>
      </c>
      <c r="E98" s="18">
        <v>39141</v>
      </c>
      <c r="F98" s="27" t="s">
        <v>450</v>
      </c>
      <c r="G98" s="13" t="s">
        <v>174</v>
      </c>
      <c r="H98" s="2">
        <v>9</v>
      </c>
      <c r="I98" s="2">
        <v>9</v>
      </c>
      <c r="J98" s="27" t="s">
        <v>453</v>
      </c>
      <c r="K98" s="27">
        <v>2</v>
      </c>
      <c r="L98" s="27">
        <v>0</v>
      </c>
      <c r="M98" s="27" t="s">
        <v>453</v>
      </c>
      <c r="N98" s="27">
        <v>0</v>
      </c>
      <c r="O98" s="27">
        <v>0</v>
      </c>
      <c r="P98" s="27">
        <v>2</v>
      </c>
      <c r="Q98" s="27">
        <f>P98*100/50</f>
        <v>4</v>
      </c>
      <c r="R98" s="27" t="s">
        <v>460</v>
      </c>
      <c r="S98" s="22" t="s">
        <v>154</v>
      </c>
    </row>
    <row r="99" spans="1:19" ht="47.25" x14ac:dyDescent="0.25">
      <c r="A99" s="27">
        <v>98</v>
      </c>
      <c r="B99" s="14" t="s">
        <v>258</v>
      </c>
      <c r="C99" s="14" t="s">
        <v>259</v>
      </c>
      <c r="D99" s="14" t="s">
        <v>39</v>
      </c>
      <c r="E99" s="18">
        <v>39645</v>
      </c>
      <c r="F99" s="27" t="s">
        <v>450</v>
      </c>
      <c r="G99" s="14" t="s">
        <v>168</v>
      </c>
      <c r="H99" s="14">
        <v>9</v>
      </c>
      <c r="I99" s="14">
        <v>9</v>
      </c>
      <c r="J99" s="27" t="s">
        <v>453</v>
      </c>
      <c r="K99" s="27" t="s">
        <v>453</v>
      </c>
      <c r="L99" s="27" t="s">
        <v>453</v>
      </c>
      <c r="M99" s="27">
        <v>2</v>
      </c>
      <c r="N99" s="27">
        <v>0</v>
      </c>
      <c r="O99" s="27">
        <v>0</v>
      </c>
      <c r="P99" s="27">
        <v>2</v>
      </c>
      <c r="Q99" s="27">
        <f>P99*100/50</f>
        <v>4</v>
      </c>
      <c r="R99" s="27" t="s">
        <v>460</v>
      </c>
      <c r="S99" s="21" t="s">
        <v>251</v>
      </c>
    </row>
    <row r="100" spans="1:19" x14ac:dyDescent="0.25">
      <c r="A100" s="27">
        <v>99</v>
      </c>
      <c r="B100" s="13" t="s">
        <v>277</v>
      </c>
      <c r="C100" s="13" t="s">
        <v>237</v>
      </c>
      <c r="D100" s="13" t="s">
        <v>242</v>
      </c>
      <c r="E100" s="16">
        <v>39155</v>
      </c>
      <c r="F100" s="27" t="s">
        <v>450</v>
      </c>
      <c r="G100" s="13" t="s">
        <v>22</v>
      </c>
      <c r="H100" s="13">
        <v>9</v>
      </c>
      <c r="I100" s="13">
        <v>9</v>
      </c>
      <c r="J100" s="27">
        <v>0</v>
      </c>
      <c r="K100" s="27">
        <v>0</v>
      </c>
      <c r="L100" s="27" t="s">
        <v>453</v>
      </c>
      <c r="M100" s="27">
        <v>2</v>
      </c>
      <c r="N100" s="27">
        <v>0</v>
      </c>
      <c r="O100" s="27">
        <v>0</v>
      </c>
      <c r="P100" s="27">
        <v>2</v>
      </c>
      <c r="Q100" s="27">
        <f>P100*100/50</f>
        <v>4</v>
      </c>
      <c r="R100" s="27" t="s">
        <v>460</v>
      </c>
      <c r="S100" s="23" t="s">
        <v>249</v>
      </c>
    </row>
    <row r="101" spans="1:19" ht="63" x14ac:dyDescent="0.25">
      <c r="A101" s="27">
        <v>100</v>
      </c>
      <c r="B101" s="13" t="s">
        <v>278</v>
      </c>
      <c r="C101" s="14" t="s">
        <v>85</v>
      </c>
      <c r="D101" s="2" t="s">
        <v>242</v>
      </c>
      <c r="E101" s="17">
        <v>39579</v>
      </c>
      <c r="F101" s="27" t="s">
        <v>450</v>
      </c>
      <c r="G101" s="24" t="s">
        <v>172</v>
      </c>
      <c r="H101" s="14">
        <v>9</v>
      </c>
      <c r="I101" s="14">
        <v>9</v>
      </c>
      <c r="J101" s="27">
        <v>0</v>
      </c>
      <c r="K101" s="27">
        <v>0</v>
      </c>
      <c r="L101" s="27">
        <v>0</v>
      </c>
      <c r="M101" s="27">
        <v>2</v>
      </c>
      <c r="N101" s="27">
        <v>0</v>
      </c>
      <c r="O101" s="27">
        <v>0</v>
      </c>
      <c r="P101" s="27">
        <v>2</v>
      </c>
      <c r="Q101" s="27">
        <f>P101*100/50</f>
        <v>4</v>
      </c>
      <c r="R101" s="27" t="s">
        <v>460</v>
      </c>
      <c r="S101" s="21" t="s">
        <v>248</v>
      </c>
    </row>
    <row r="102" spans="1:19" ht="63" x14ac:dyDescent="0.25">
      <c r="A102" s="27">
        <v>101</v>
      </c>
      <c r="B102" s="2" t="s">
        <v>280</v>
      </c>
      <c r="C102" s="2" t="s">
        <v>52</v>
      </c>
      <c r="D102" s="2" t="s">
        <v>281</v>
      </c>
      <c r="E102" s="17">
        <v>39379</v>
      </c>
      <c r="F102" s="27" t="s">
        <v>450</v>
      </c>
      <c r="G102" s="13" t="s">
        <v>171</v>
      </c>
      <c r="H102" s="2">
        <v>9</v>
      </c>
      <c r="I102" s="2">
        <v>9</v>
      </c>
      <c r="J102" s="27">
        <v>0</v>
      </c>
      <c r="K102" s="27">
        <v>0</v>
      </c>
      <c r="L102" s="27">
        <v>0</v>
      </c>
      <c r="M102" s="27">
        <v>2</v>
      </c>
      <c r="N102" s="27">
        <v>0</v>
      </c>
      <c r="O102" s="27">
        <v>0</v>
      </c>
      <c r="P102" s="27">
        <v>2</v>
      </c>
      <c r="Q102" s="27">
        <f>P102*100/50</f>
        <v>4</v>
      </c>
      <c r="R102" s="27" t="s">
        <v>460</v>
      </c>
      <c r="S102" s="23" t="s">
        <v>149</v>
      </c>
    </row>
    <row r="103" spans="1:19" ht="31.5" x14ac:dyDescent="0.25">
      <c r="A103" s="27">
        <v>102</v>
      </c>
      <c r="B103" s="13" t="s">
        <v>286</v>
      </c>
      <c r="C103" s="13" t="s">
        <v>41</v>
      </c>
      <c r="D103" s="13" t="s">
        <v>33</v>
      </c>
      <c r="E103" s="18">
        <v>39498</v>
      </c>
      <c r="F103" s="27" t="s">
        <v>450</v>
      </c>
      <c r="G103" s="13" t="s">
        <v>163</v>
      </c>
      <c r="H103" s="13">
        <v>9</v>
      </c>
      <c r="I103" s="13">
        <v>9</v>
      </c>
      <c r="J103" s="27">
        <v>0</v>
      </c>
      <c r="K103" s="27">
        <v>0</v>
      </c>
      <c r="L103" s="27">
        <v>0</v>
      </c>
      <c r="M103" s="27">
        <v>2</v>
      </c>
      <c r="N103" s="27">
        <v>0</v>
      </c>
      <c r="O103" s="27">
        <v>0</v>
      </c>
      <c r="P103" s="27">
        <v>2</v>
      </c>
      <c r="Q103" s="27">
        <f>P103*100/50</f>
        <v>4</v>
      </c>
      <c r="R103" s="27" t="s">
        <v>460</v>
      </c>
      <c r="S103" s="23" t="s">
        <v>249</v>
      </c>
    </row>
    <row r="104" spans="1:19" ht="63" x14ac:dyDescent="0.25">
      <c r="A104" s="27">
        <v>103</v>
      </c>
      <c r="B104" s="13" t="s">
        <v>291</v>
      </c>
      <c r="C104" s="14" t="s">
        <v>121</v>
      </c>
      <c r="D104" s="2" t="s">
        <v>21</v>
      </c>
      <c r="E104" s="17">
        <v>39160</v>
      </c>
      <c r="F104" s="27" t="s">
        <v>450</v>
      </c>
      <c r="G104" s="14" t="s">
        <v>172</v>
      </c>
      <c r="H104" s="14">
        <v>9</v>
      </c>
      <c r="I104" s="14">
        <v>9</v>
      </c>
      <c r="J104" s="27" t="s">
        <v>453</v>
      </c>
      <c r="K104" s="27">
        <v>2</v>
      </c>
      <c r="L104" s="27">
        <v>0</v>
      </c>
      <c r="M104" s="27" t="s">
        <v>453</v>
      </c>
      <c r="N104" s="27" t="s">
        <v>453</v>
      </c>
      <c r="O104" s="27">
        <v>0</v>
      </c>
      <c r="P104" s="27">
        <v>2</v>
      </c>
      <c r="Q104" s="27">
        <f>P104*100/50</f>
        <v>4</v>
      </c>
      <c r="R104" s="27" t="s">
        <v>460</v>
      </c>
      <c r="S104" s="21" t="s">
        <v>248</v>
      </c>
    </row>
    <row r="105" spans="1:19" ht="63" x14ac:dyDescent="0.25">
      <c r="A105" s="27">
        <v>104</v>
      </c>
      <c r="B105" s="13" t="s">
        <v>303</v>
      </c>
      <c r="C105" s="14" t="s">
        <v>304</v>
      </c>
      <c r="D105" s="2" t="s">
        <v>305</v>
      </c>
      <c r="E105" s="17">
        <v>39209</v>
      </c>
      <c r="F105" s="27" t="s">
        <v>450</v>
      </c>
      <c r="G105" s="14" t="s">
        <v>172</v>
      </c>
      <c r="H105" s="14">
        <v>9</v>
      </c>
      <c r="I105" s="14">
        <v>9</v>
      </c>
      <c r="J105" s="27" t="s">
        <v>453</v>
      </c>
      <c r="K105" s="27">
        <v>2</v>
      </c>
      <c r="L105" s="27" t="s">
        <v>453</v>
      </c>
      <c r="M105" s="27" t="s">
        <v>453</v>
      </c>
      <c r="N105" s="27" t="s">
        <v>453</v>
      </c>
      <c r="O105" s="27">
        <v>0</v>
      </c>
      <c r="P105" s="27">
        <v>2</v>
      </c>
      <c r="Q105" s="27">
        <f>P105*100/50</f>
        <v>4</v>
      </c>
      <c r="R105" s="27" t="s">
        <v>460</v>
      </c>
      <c r="S105" s="21" t="s">
        <v>248</v>
      </c>
    </row>
    <row r="106" spans="1:19" ht="31.5" x14ac:dyDescent="0.25">
      <c r="A106" s="27">
        <v>105</v>
      </c>
      <c r="B106" s="13" t="s">
        <v>253</v>
      </c>
      <c r="C106" s="13" t="s">
        <v>254</v>
      </c>
      <c r="D106" s="13" t="s">
        <v>255</v>
      </c>
      <c r="E106" s="18">
        <v>39344</v>
      </c>
      <c r="F106" s="27" t="s">
        <v>450</v>
      </c>
      <c r="G106" s="14" t="s">
        <v>173</v>
      </c>
      <c r="H106" s="14">
        <v>9</v>
      </c>
      <c r="I106" s="14">
        <v>9</v>
      </c>
      <c r="J106" s="27" t="s">
        <v>453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f>P106*100/50</f>
        <v>0</v>
      </c>
      <c r="R106" s="27" t="s">
        <v>460</v>
      </c>
      <c r="S106" s="21" t="s">
        <v>152</v>
      </c>
    </row>
    <row r="107" spans="1:19" ht="47.25" customHeight="1" x14ac:dyDescent="0.25">
      <c r="A107" s="27">
        <v>106</v>
      </c>
      <c r="B107" s="13" t="s">
        <v>260</v>
      </c>
      <c r="C107" s="14" t="s">
        <v>121</v>
      </c>
      <c r="D107" s="2" t="s">
        <v>261</v>
      </c>
      <c r="E107" s="17">
        <v>39179</v>
      </c>
      <c r="F107" s="27" t="s">
        <v>450</v>
      </c>
      <c r="G107" s="14" t="s">
        <v>172</v>
      </c>
      <c r="H107" s="14">
        <v>9</v>
      </c>
      <c r="I107" s="14">
        <v>9</v>
      </c>
      <c r="J107" s="27" t="s">
        <v>453</v>
      </c>
      <c r="K107" s="27">
        <v>0</v>
      </c>
      <c r="L107" s="27" t="s">
        <v>453</v>
      </c>
      <c r="M107" s="27" t="s">
        <v>453</v>
      </c>
      <c r="N107" s="27" t="s">
        <v>453</v>
      </c>
      <c r="O107" s="27">
        <v>0</v>
      </c>
      <c r="P107" s="27">
        <v>0</v>
      </c>
      <c r="Q107" s="27">
        <f>P107*100/50</f>
        <v>0</v>
      </c>
      <c r="R107" s="27" t="s">
        <v>460</v>
      </c>
      <c r="S107" s="21" t="s">
        <v>248</v>
      </c>
    </row>
    <row r="108" spans="1:19" ht="46.5" customHeight="1" x14ac:dyDescent="0.25">
      <c r="A108" s="27">
        <v>107</v>
      </c>
      <c r="B108" s="13" t="s">
        <v>265</v>
      </c>
      <c r="C108" s="14" t="s">
        <v>44</v>
      </c>
      <c r="D108" s="2" t="s">
        <v>86</v>
      </c>
      <c r="E108" s="17">
        <v>39367</v>
      </c>
      <c r="F108" s="27" t="s">
        <v>450</v>
      </c>
      <c r="G108" s="14" t="s">
        <v>172</v>
      </c>
      <c r="H108" s="14">
        <v>9</v>
      </c>
      <c r="I108" s="14">
        <v>9</v>
      </c>
      <c r="J108" s="27" t="s">
        <v>453</v>
      </c>
      <c r="K108" s="27" t="s">
        <v>453</v>
      </c>
      <c r="L108" s="27" t="s">
        <v>453</v>
      </c>
      <c r="M108" s="27" t="s">
        <v>453</v>
      </c>
      <c r="N108" s="27" t="s">
        <v>453</v>
      </c>
      <c r="O108" s="27">
        <v>0</v>
      </c>
      <c r="P108" s="27">
        <v>0</v>
      </c>
      <c r="Q108" s="27">
        <f>P108*100/50</f>
        <v>0</v>
      </c>
      <c r="R108" s="27" t="s">
        <v>460</v>
      </c>
      <c r="S108" s="21" t="s">
        <v>248</v>
      </c>
    </row>
    <row r="109" spans="1:19" ht="48" customHeight="1" x14ac:dyDescent="0.25">
      <c r="A109" s="27">
        <v>108</v>
      </c>
      <c r="B109" s="14" t="s">
        <v>266</v>
      </c>
      <c r="C109" s="14" t="s">
        <v>267</v>
      </c>
      <c r="D109" s="14" t="s">
        <v>21</v>
      </c>
      <c r="E109" s="18">
        <v>39542</v>
      </c>
      <c r="F109" s="27" t="s">
        <v>450</v>
      </c>
      <c r="G109" s="14" t="s">
        <v>168</v>
      </c>
      <c r="H109" s="14">
        <v>9</v>
      </c>
      <c r="I109" s="14">
        <v>9</v>
      </c>
      <c r="J109" s="27" t="s">
        <v>453</v>
      </c>
      <c r="K109" s="27">
        <v>0</v>
      </c>
      <c r="L109" s="27">
        <v>0</v>
      </c>
      <c r="M109" s="27" t="s">
        <v>453</v>
      </c>
      <c r="N109" s="27">
        <v>0</v>
      </c>
      <c r="O109" s="27">
        <v>0</v>
      </c>
      <c r="P109" s="27">
        <v>0</v>
      </c>
      <c r="Q109" s="27">
        <f>P109*100/50</f>
        <v>0</v>
      </c>
      <c r="R109" s="27" t="s">
        <v>460</v>
      </c>
      <c r="S109" s="21" t="s">
        <v>251</v>
      </c>
    </row>
    <row r="110" spans="1:19" ht="47.25" x14ac:dyDescent="0.25">
      <c r="A110" s="27">
        <v>109</v>
      </c>
      <c r="B110" s="14" t="s">
        <v>270</v>
      </c>
      <c r="C110" s="14" t="s">
        <v>182</v>
      </c>
      <c r="D110" s="14" t="s">
        <v>271</v>
      </c>
      <c r="E110" s="18">
        <v>39434</v>
      </c>
      <c r="F110" s="27" t="s">
        <v>450</v>
      </c>
      <c r="G110" s="14" t="s">
        <v>175</v>
      </c>
      <c r="H110" s="14">
        <v>9</v>
      </c>
      <c r="I110" s="14">
        <v>9</v>
      </c>
      <c r="J110" s="27">
        <v>0</v>
      </c>
      <c r="K110" s="27" t="s">
        <v>453</v>
      </c>
      <c r="L110" s="27">
        <v>0</v>
      </c>
      <c r="M110" s="27" t="s">
        <v>453</v>
      </c>
      <c r="N110" s="27">
        <v>0</v>
      </c>
      <c r="O110" s="27">
        <v>0</v>
      </c>
      <c r="P110" s="27">
        <v>0</v>
      </c>
      <c r="Q110" s="27">
        <f>P110*100/50</f>
        <v>0</v>
      </c>
      <c r="R110" s="27" t="s">
        <v>460</v>
      </c>
      <c r="S110" s="21" t="s">
        <v>155</v>
      </c>
    </row>
    <row r="111" spans="1:19" ht="63" x14ac:dyDescent="0.25">
      <c r="A111" s="27">
        <v>110</v>
      </c>
      <c r="B111" s="13" t="s">
        <v>273</v>
      </c>
      <c r="C111" s="14" t="s">
        <v>274</v>
      </c>
      <c r="D111" s="2" t="s">
        <v>124</v>
      </c>
      <c r="E111" s="17">
        <v>39508</v>
      </c>
      <c r="F111" s="27" t="s">
        <v>450</v>
      </c>
      <c r="G111" s="14" t="s">
        <v>172</v>
      </c>
      <c r="H111" s="14">
        <v>9</v>
      </c>
      <c r="I111" s="14">
        <v>9</v>
      </c>
      <c r="J111" s="27" t="s">
        <v>453</v>
      </c>
      <c r="K111" s="27">
        <v>0</v>
      </c>
      <c r="L111" s="27" t="s">
        <v>453</v>
      </c>
      <c r="M111" s="27" t="s">
        <v>453</v>
      </c>
      <c r="N111" s="27">
        <v>0</v>
      </c>
      <c r="O111" s="27">
        <v>0</v>
      </c>
      <c r="P111" s="27">
        <v>0</v>
      </c>
      <c r="Q111" s="27">
        <f>P111*100/50</f>
        <v>0</v>
      </c>
      <c r="R111" s="27" t="s">
        <v>460</v>
      </c>
      <c r="S111" s="21" t="s">
        <v>317</v>
      </c>
    </row>
    <row r="112" spans="1:19" ht="31.5" x14ac:dyDescent="0.25">
      <c r="A112" s="27">
        <v>111</v>
      </c>
      <c r="B112" s="13" t="s">
        <v>282</v>
      </c>
      <c r="C112" s="13" t="s">
        <v>283</v>
      </c>
      <c r="D112" s="13" t="s">
        <v>30</v>
      </c>
      <c r="E112" s="16">
        <v>39543</v>
      </c>
      <c r="F112" s="27" t="s">
        <v>450</v>
      </c>
      <c r="G112" s="13" t="s">
        <v>163</v>
      </c>
      <c r="H112" s="13">
        <v>9</v>
      </c>
      <c r="I112" s="13">
        <v>9</v>
      </c>
      <c r="J112" s="27" t="s">
        <v>453</v>
      </c>
      <c r="K112" s="27">
        <v>0</v>
      </c>
      <c r="L112" s="27" t="s">
        <v>453</v>
      </c>
      <c r="M112" s="27" t="s">
        <v>453</v>
      </c>
      <c r="N112" s="27">
        <v>0</v>
      </c>
      <c r="O112" s="27">
        <v>0</v>
      </c>
      <c r="P112" s="27">
        <v>0</v>
      </c>
      <c r="Q112" s="27">
        <f>P112*100/50</f>
        <v>0</v>
      </c>
      <c r="R112" s="27" t="s">
        <v>460</v>
      </c>
      <c r="S112" s="23" t="s">
        <v>249</v>
      </c>
    </row>
    <row r="113" spans="1:19" ht="31.5" x14ac:dyDescent="0.25">
      <c r="A113" s="27">
        <v>112</v>
      </c>
      <c r="B113" s="13" t="s">
        <v>284</v>
      </c>
      <c r="C113" s="13" t="s">
        <v>285</v>
      </c>
      <c r="D113" s="13" t="s">
        <v>63</v>
      </c>
      <c r="E113" s="16">
        <v>39366</v>
      </c>
      <c r="F113" s="27" t="s">
        <v>450</v>
      </c>
      <c r="G113" s="13" t="s">
        <v>163</v>
      </c>
      <c r="H113" s="13">
        <v>9</v>
      </c>
      <c r="I113" s="13">
        <v>9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f>P113*100/50</f>
        <v>0</v>
      </c>
      <c r="R113" s="27" t="s">
        <v>460</v>
      </c>
      <c r="S113" s="23" t="s">
        <v>249</v>
      </c>
    </row>
    <row r="114" spans="1:19" ht="31.5" x14ac:dyDescent="0.25">
      <c r="A114" s="27">
        <v>113</v>
      </c>
      <c r="B114" s="13" t="s">
        <v>288</v>
      </c>
      <c r="C114" s="13" t="s">
        <v>289</v>
      </c>
      <c r="D114" s="13" t="s">
        <v>39</v>
      </c>
      <c r="E114" s="18">
        <v>39400</v>
      </c>
      <c r="F114" s="27" t="s">
        <v>450</v>
      </c>
      <c r="G114" s="14" t="s">
        <v>173</v>
      </c>
      <c r="H114" s="14">
        <v>9</v>
      </c>
      <c r="I114" s="14">
        <v>9</v>
      </c>
      <c r="J114" s="27" t="s">
        <v>453</v>
      </c>
      <c r="K114" s="27">
        <v>0</v>
      </c>
      <c r="L114" s="27">
        <v>0</v>
      </c>
      <c r="M114" s="27" t="s">
        <v>453</v>
      </c>
      <c r="N114" s="27" t="s">
        <v>453</v>
      </c>
      <c r="O114" s="27">
        <v>0</v>
      </c>
      <c r="P114" s="27">
        <v>0</v>
      </c>
      <c r="Q114" s="27">
        <f>P114*100/50</f>
        <v>0</v>
      </c>
      <c r="R114" s="27" t="s">
        <v>460</v>
      </c>
      <c r="S114" s="21" t="s">
        <v>152</v>
      </c>
    </row>
    <row r="115" spans="1:19" ht="31.5" x14ac:dyDescent="0.25">
      <c r="A115" s="27">
        <v>114</v>
      </c>
      <c r="B115" s="13" t="s">
        <v>292</v>
      </c>
      <c r="C115" s="13" t="s">
        <v>293</v>
      </c>
      <c r="D115" s="13" t="s">
        <v>27</v>
      </c>
      <c r="E115" s="16">
        <v>39456</v>
      </c>
      <c r="F115" s="27" t="s">
        <v>450</v>
      </c>
      <c r="G115" s="13" t="s">
        <v>163</v>
      </c>
      <c r="H115" s="13">
        <v>9</v>
      </c>
      <c r="I115" s="13">
        <v>9</v>
      </c>
      <c r="J115" s="27">
        <v>0</v>
      </c>
      <c r="K115" s="27" t="s">
        <v>453</v>
      </c>
      <c r="L115" s="27">
        <v>0</v>
      </c>
      <c r="M115" s="27" t="s">
        <v>453</v>
      </c>
      <c r="N115" s="27">
        <v>0</v>
      </c>
      <c r="O115" s="27">
        <v>0</v>
      </c>
      <c r="P115" s="27">
        <v>0</v>
      </c>
      <c r="Q115" s="27">
        <f>P115*100/50</f>
        <v>0</v>
      </c>
      <c r="R115" s="27" t="s">
        <v>460</v>
      </c>
      <c r="S115" s="23" t="s">
        <v>249</v>
      </c>
    </row>
    <row r="116" spans="1:19" ht="31.5" x14ac:dyDescent="0.25">
      <c r="A116" s="27">
        <v>115</v>
      </c>
      <c r="B116" s="13" t="s">
        <v>296</v>
      </c>
      <c r="C116" s="13" t="s">
        <v>297</v>
      </c>
      <c r="D116" s="13" t="s">
        <v>58</v>
      </c>
      <c r="E116" s="18">
        <v>39450</v>
      </c>
      <c r="F116" s="27" t="s">
        <v>450</v>
      </c>
      <c r="G116" s="14" t="s">
        <v>173</v>
      </c>
      <c r="H116" s="14">
        <v>9</v>
      </c>
      <c r="I116" s="14">
        <v>9</v>
      </c>
      <c r="J116" s="27" t="s">
        <v>453</v>
      </c>
      <c r="K116" s="27">
        <v>0</v>
      </c>
      <c r="L116" s="27">
        <v>0</v>
      </c>
      <c r="M116" s="27" t="s">
        <v>453</v>
      </c>
      <c r="N116" s="27">
        <v>0</v>
      </c>
      <c r="O116" s="27">
        <v>0</v>
      </c>
      <c r="P116" s="27">
        <v>0</v>
      </c>
      <c r="Q116" s="27">
        <f>P116*100/50</f>
        <v>0</v>
      </c>
      <c r="R116" s="27" t="s">
        <v>460</v>
      </c>
      <c r="S116" s="21" t="s">
        <v>152</v>
      </c>
    </row>
    <row r="117" spans="1:19" ht="31.5" x14ac:dyDescent="0.25">
      <c r="A117" s="27">
        <v>116</v>
      </c>
      <c r="B117" s="14" t="s">
        <v>298</v>
      </c>
      <c r="C117" s="14" t="s">
        <v>299</v>
      </c>
      <c r="D117" s="14" t="s">
        <v>117</v>
      </c>
      <c r="E117" s="18">
        <v>39540</v>
      </c>
      <c r="F117" s="27" t="s">
        <v>450</v>
      </c>
      <c r="G117" s="14" t="s">
        <v>165</v>
      </c>
      <c r="H117" s="14">
        <v>9</v>
      </c>
      <c r="I117" s="14">
        <v>9</v>
      </c>
      <c r="J117" s="27">
        <v>0</v>
      </c>
      <c r="K117" s="27" t="s">
        <v>453</v>
      </c>
      <c r="L117" s="27">
        <v>0</v>
      </c>
      <c r="M117" s="27" t="s">
        <v>453</v>
      </c>
      <c r="N117" s="27" t="s">
        <v>453</v>
      </c>
      <c r="O117" s="27">
        <v>0</v>
      </c>
      <c r="P117" s="27">
        <v>0</v>
      </c>
      <c r="Q117" s="27">
        <f>P117*100/50</f>
        <v>0</v>
      </c>
      <c r="R117" s="27" t="s">
        <v>460</v>
      </c>
      <c r="S117" s="21" t="s">
        <v>162</v>
      </c>
    </row>
    <row r="118" spans="1:19" ht="31.5" x14ac:dyDescent="0.25">
      <c r="A118" s="27">
        <v>117</v>
      </c>
      <c r="B118" s="13" t="s">
        <v>300</v>
      </c>
      <c r="C118" s="13" t="s">
        <v>301</v>
      </c>
      <c r="D118" s="13" t="s">
        <v>302</v>
      </c>
      <c r="E118" s="18">
        <v>39358</v>
      </c>
      <c r="F118" s="27" t="s">
        <v>450</v>
      </c>
      <c r="G118" s="14" t="s">
        <v>173</v>
      </c>
      <c r="H118" s="14">
        <v>9</v>
      </c>
      <c r="I118" s="14">
        <v>9</v>
      </c>
      <c r="J118" s="27">
        <v>0</v>
      </c>
      <c r="K118" s="27" t="s">
        <v>453</v>
      </c>
      <c r="L118" s="27" t="s">
        <v>453</v>
      </c>
      <c r="M118" s="27">
        <v>0</v>
      </c>
      <c r="N118" s="27">
        <v>0</v>
      </c>
      <c r="O118" s="27">
        <v>0</v>
      </c>
      <c r="P118" s="27">
        <v>0</v>
      </c>
      <c r="Q118" s="27">
        <f>P118*100/50</f>
        <v>0</v>
      </c>
      <c r="R118" s="27" t="s">
        <v>460</v>
      </c>
      <c r="S118" s="21" t="s">
        <v>152</v>
      </c>
    </row>
    <row r="119" spans="1:19" ht="31.5" x14ac:dyDescent="0.25">
      <c r="A119" s="27">
        <v>118</v>
      </c>
      <c r="B119" s="14" t="s">
        <v>306</v>
      </c>
      <c r="C119" s="14" t="s">
        <v>275</v>
      </c>
      <c r="D119" s="14" t="s">
        <v>307</v>
      </c>
      <c r="E119" s="18">
        <v>39370</v>
      </c>
      <c r="F119" s="27" t="s">
        <v>450</v>
      </c>
      <c r="G119" s="14" t="s">
        <v>166</v>
      </c>
      <c r="H119" s="14">
        <v>9</v>
      </c>
      <c r="I119" s="14">
        <v>9</v>
      </c>
      <c r="J119" s="27" t="s">
        <v>453</v>
      </c>
      <c r="K119" s="27">
        <v>0</v>
      </c>
      <c r="L119" s="27">
        <v>0</v>
      </c>
      <c r="M119" s="27" t="s">
        <v>453</v>
      </c>
      <c r="N119" s="27">
        <v>0</v>
      </c>
      <c r="O119" s="27">
        <v>0</v>
      </c>
      <c r="P119" s="27">
        <v>0</v>
      </c>
      <c r="Q119" s="27">
        <f>P119*100/50</f>
        <v>0</v>
      </c>
      <c r="R119" s="27" t="s">
        <v>460</v>
      </c>
      <c r="S119" s="21" t="s">
        <v>318</v>
      </c>
    </row>
    <row r="120" spans="1:19" ht="31.5" x14ac:dyDescent="0.25">
      <c r="A120" s="27">
        <v>119</v>
      </c>
      <c r="B120" s="14" t="s">
        <v>308</v>
      </c>
      <c r="C120" s="14" t="s">
        <v>186</v>
      </c>
      <c r="D120" s="14" t="s">
        <v>246</v>
      </c>
      <c r="E120" s="18">
        <v>39424</v>
      </c>
      <c r="F120" s="27" t="s">
        <v>450</v>
      </c>
      <c r="G120" s="14" t="s">
        <v>176</v>
      </c>
      <c r="H120" s="14">
        <v>9</v>
      </c>
      <c r="I120" s="14">
        <v>9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f>P120*100/50</f>
        <v>0</v>
      </c>
      <c r="R120" s="27" t="s">
        <v>460</v>
      </c>
      <c r="S120" s="21" t="s">
        <v>156</v>
      </c>
    </row>
    <row r="121" spans="1:19" ht="47.25" x14ac:dyDescent="0.25">
      <c r="A121" s="27">
        <v>120</v>
      </c>
      <c r="B121" s="13" t="s">
        <v>310</v>
      </c>
      <c r="C121" s="13" t="s">
        <v>311</v>
      </c>
      <c r="D121" s="13" t="s">
        <v>86</v>
      </c>
      <c r="E121" s="18">
        <v>39022</v>
      </c>
      <c r="F121" s="27" t="s">
        <v>450</v>
      </c>
      <c r="G121" s="14" t="s">
        <v>167</v>
      </c>
      <c r="H121" s="14">
        <v>9</v>
      </c>
      <c r="I121" s="14">
        <v>9</v>
      </c>
      <c r="J121" s="27" t="s">
        <v>453</v>
      </c>
      <c r="K121" s="27" t="s">
        <v>453</v>
      </c>
      <c r="L121" s="27" t="s">
        <v>453</v>
      </c>
      <c r="M121" s="27" t="s">
        <v>453</v>
      </c>
      <c r="N121" s="27" t="s">
        <v>453</v>
      </c>
      <c r="O121" s="27">
        <v>0</v>
      </c>
      <c r="P121" s="27">
        <v>0</v>
      </c>
      <c r="Q121" s="27">
        <f>P121*100/50</f>
        <v>0</v>
      </c>
      <c r="R121" s="27" t="s">
        <v>460</v>
      </c>
      <c r="S121" s="21" t="s">
        <v>147</v>
      </c>
    </row>
    <row r="122" spans="1:19" ht="47.25" x14ac:dyDescent="0.25">
      <c r="A122" s="27">
        <v>121</v>
      </c>
      <c r="B122" s="13" t="s">
        <v>315</v>
      </c>
      <c r="C122" s="13" t="s">
        <v>130</v>
      </c>
      <c r="D122" s="13" t="s">
        <v>232</v>
      </c>
      <c r="E122" s="18">
        <v>39700</v>
      </c>
      <c r="F122" s="27" t="s">
        <v>450</v>
      </c>
      <c r="G122" s="14" t="s">
        <v>167</v>
      </c>
      <c r="H122" s="14">
        <v>9</v>
      </c>
      <c r="I122" s="14">
        <v>9</v>
      </c>
      <c r="J122" s="27">
        <v>0</v>
      </c>
      <c r="K122" s="27">
        <v>0</v>
      </c>
      <c r="L122" s="27">
        <v>0</v>
      </c>
      <c r="M122" s="27">
        <v>0</v>
      </c>
      <c r="N122" s="27" t="s">
        <v>453</v>
      </c>
      <c r="O122" s="27">
        <v>0</v>
      </c>
      <c r="P122" s="27">
        <v>0</v>
      </c>
      <c r="Q122" s="27">
        <f>P122*100/50</f>
        <v>0</v>
      </c>
      <c r="R122" s="27" t="s">
        <v>460</v>
      </c>
      <c r="S122" s="21" t="s">
        <v>147</v>
      </c>
    </row>
    <row r="123" spans="1:19" ht="47.25" x14ac:dyDescent="0.25">
      <c r="A123" s="27">
        <v>122</v>
      </c>
      <c r="B123" s="14" t="s">
        <v>316</v>
      </c>
      <c r="C123" s="14" t="s">
        <v>290</v>
      </c>
      <c r="D123" s="14" t="s">
        <v>232</v>
      </c>
      <c r="E123" s="18">
        <v>39573</v>
      </c>
      <c r="F123" s="27" t="s">
        <v>450</v>
      </c>
      <c r="G123" s="14" t="s">
        <v>175</v>
      </c>
      <c r="H123" s="14">
        <v>9</v>
      </c>
      <c r="I123" s="14">
        <v>9</v>
      </c>
      <c r="J123" s="27">
        <v>0</v>
      </c>
      <c r="K123" s="27" t="s">
        <v>453</v>
      </c>
      <c r="L123" s="27" t="s">
        <v>453</v>
      </c>
      <c r="M123" s="27" t="s">
        <v>453</v>
      </c>
      <c r="N123" s="27" t="s">
        <v>453</v>
      </c>
      <c r="O123" s="27">
        <v>0</v>
      </c>
      <c r="P123" s="27">
        <v>0</v>
      </c>
      <c r="Q123" s="27">
        <f>P123*100/50</f>
        <v>0</v>
      </c>
      <c r="R123" s="27" t="s">
        <v>460</v>
      </c>
      <c r="S123" s="21" t="s">
        <v>155</v>
      </c>
    </row>
    <row r="124" spans="1:19" ht="31.5" x14ac:dyDescent="0.25">
      <c r="A124" s="27">
        <v>123</v>
      </c>
      <c r="B124" s="13" t="s">
        <v>384</v>
      </c>
      <c r="C124" s="13" t="s">
        <v>195</v>
      </c>
      <c r="D124" s="13" t="s">
        <v>33</v>
      </c>
      <c r="E124" s="16">
        <v>38925</v>
      </c>
      <c r="F124" s="27" t="s">
        <v>450</v>
      </c>
      <c r="G124" s="13" t="s">
        <v>163</v>
      </c>
      <c r="H124" s="23">
        <v>10</v>
      </c>
      <c r="I124" s="27">
        <v>10</v>
      </c>
      <c r="J124" s="27">
        <v>2</v>
      </c>
      <c r="K124" s="27">
        <v>0</v>
      </c>
      <c r="L124" s="27">
        <v>5</v>
      </c>
      <c r="M124" s="27">
        <v>9</v>
      </c>
      <c r="N124" s="27" t="s">
        <v>453</v>
      </c>
      <c r="O124" s="27">
        <v>0</v>
      </c>
      <c r="P124" s="27">
        <v>16</v>
      </c>
      <c r="Q124" s="27">
        <f>P124*100/50</f>
        <v>32</v>
      </c>
      <c r="R124" s="27" t="s">
        <v>459</v>
      </c>
      <c r="S124" s="23" t="s">
        <v>388</v>
      </c>
    </row>
    <row r="125" spans="1:19" ht="63" x14ac:dyDescent="0.25">
      <c r="A125" s="27">
        <v>124</v>
      </c>
      <c r="B125" s="26" t="s">
        <v>339</v>
      </c>
      <c r="C125" s="14" t="s">
        <v>179</v>
      </c>
      <c r="D125" s="2" t="s">
        <v>340</v>
      </c>
      <c r="E125" s="17">
        <v>39023</v>
      </c>
      <c r="F125" s="27" t="s">
        <v>450</v>
      </c>
      <c r="G125" s="14" t="s">
        <v>172</v>
      </c>
      <c r="H125" s="21">
        <v>10</v>
      </c>
      <c r="I125" s="27">
        <v>10</v>
      </c>
      <c r="J125" s="27">
        <v>7</v>
      </c>
      <c r="K125" s="27" t="s">
        <v>453</v>
      </c>
      <c r="L125" s="27">
        <v>7</v>
      </c>
      <c r="M125" s="27">
        <v>1</v>
      </c>
      <c r="N125" s="27" t="s">
        <v>453</v>
      </c>
      <c r="O125" s="27">
        <v>0</v>
      </c>
      <c r="P125" s="27">
        <v>15</v>
      </c>
      <c r="Q125" s="27">
        <f>P125*100/50</f>
        <v>30</v>
      </c>
      <c r="R125" s="27" t="s">
        <v>460</v>
      </c>
      <c r="S125" s="21" t="s">
        <v>392</v>
      </c>
    </row>
    <row r="126" spans="1:19" ht="31.5" x14ac:dyDescent="0.25">
      <c r="A126" s="27">
        <v>125</v>
      </c>
      <c r="B126" s="13" t="s">
        <v>353</v>
      </c>
      <c r="C126" s="13" t="s">
        <v>354</v>
      </c>
      <c r="D126" s="13" t="s">
        <v>269</v>
      </c>
      <c r="E126" s="16">
        <v>38965</v>
      </c>
      <c r="F126" s="27" t="s">
        <v>450</v>
      </c>
      <c r="G126" s="13" t="s">
        <v>163</v>
      </c>
      <c r="H126" s="23">
        <v>10</v>
      </c>
      <c r="I126" s="27">
        <v>10</v>
      </c>
      <c r="J126" s="27">
        <v>6</v>
      </c>
      <c r="K126" s="27">
        <v>0</v>
      </c>
      <c r="L126" s="27">
        <v>4</v>
      </c>
      <c r="M126" s="27">
        <v>1</v>
      </c>
      <c r="N126" s="27">
        <v>1</v>
      </c>
      <c r="O126" s="27">
        <v>2</v>
      </c>
      <c r="P126" s="27">
        <v>14</v>
      </c>
      <c r="Q126" s="27">
        <f>P126*100/50</f>
        <v>28</v>
      </c>
      <c r="R126" s="27" t="s">
        <v>460</v>
      </c>
      <c r="S126" s="23" t="s">
        <v>388</v>
      </c>
    </row>
    <row r="127" spans="1:19" ht="47.25" x14ac:dyDescent="0.25">
      <c r="A127" s="27">
        <v>126</v>
      </c>
      <c r="B127" s="2" t="s">
        <v>330</v>
      </c>
      <c r="C127" s="2" t="s">
        <v>331</v>
      </c>
      <c r="D127" s="2" t="s">
        <v>232</v>
      </c>
      <c r="E127" s="16">
        <v>38740</v>
      </c>
      <c r="F127" s="27" t="s">
        <v>450</v>
      </c>
      <c r="G127" s="14" t="s">
        <v>395</v>
      </c>
      <c r="H127" s="21">
        <v>10</v>
      </c>
      <c r="I127" s="27">
        <v>10</v>
      </c>
      <c r="J127" s="27">
        <v>2</v>
      </c>
      <c r="K127" s="27" t="s">
        <v>453</v>
      </c>
      <c r="L127" s="27">
        <v>1</v>
      </c>
      <c r="M127" s="27">
        <v>2</v>
      </c>
      <c r="N127" s="27">
        <v>7</v>
      </c>
      <c r="O127" s="27">
        <v>0</v>
      </c>
      <c r="P127" s="27">
        <v>12</v>
      </c>
      <c r="Q127" s="27">
        <f>P127*100/50</f>
        <v>24</v>
      </c>
      <c r="R127" s="27" t="s">
        <v>460</v>
      </c>
      <c r="S127" s="25" t="s">
        <v>391</v>
      </c>
    </row>
    <row r="128" spans="1:19" ht="63" x14ac:dyDescent="0.25">
      <c r="A128" s="27">
        <v>127</v>
      </c>
      <c r="B128" s="26" t="s">
        <v>344</v>
      </c>
      <c r="C128" s="14" t="s">
        <v>85</v>
      </c>
      <c r="D128" s="2" t="s">
        <v>242</v>
      </c>
      <c r="E128" s="17">
        <v>39154</v>
      </c>
      <c r="F128" s="27" t="s">
        <v>450</v>
      </c>
      <c r="G128" s="14" t="s">
        <v>172</v>
      </c>
      <c r="H128" s="21">
        <v>10</v>
      </c>
      <c r="I128" s="27">
        <v>10</v>
      </c>
      <c r="J128" s="27">
        <v>2</v>
      </c>
      <c r="K128" s="27">
        <v>0</v>
      </c>
      <c r="L128" s="27">
        <v>7</v>
      </c>
      <c r="M128" s="27">
        <v>2</v>
      </c>
      <c r="N128" s="27">
        <v>0</v>
      </c>
      <c r="O128" s="27">
        <v>0</v>
      </c>
      <c r="P128" s="27">
        <v>11</v>
      </c>
      <c r="Q128" s="27">
        <f>P128*100/50</f>
        <v>22</v>
      </c>
      <c r="R128" s="27" t="s">
        <v>460</v>
      </c>
      <c r="S128" s="21" t="s">
        <v>392</v>
      </c>
    </row>
    <row r="129" spans="1:19" ht="63" x14ac:dyDescent="0.25">
      <c r="A129" s="27">
        <v>128</v>
      </c>
      <c r="B129" s="26" t="s">
        <v>364</v>
      </c>
      <c r="C129" s="14" t="s">
        <v>130</v>
      </c>
      <c r="D129" s="2" t="s">
        <v>203</v>
      </c>
      <c r="E129" s="17">
        <v>38882</v>
      </c>
      <c r="F129" s="27" t="s">
        <v>450</v>
      </c>
      <c r="G129" s="14" t="s">
        <v>172</v>
      </c>
      <c r="H129" s="21">
        <v>10</v>
      </c>
      <c r="I129" s="27">
        <v>10</v>
      </c>
      <c r="J129" s="27">
        <v>0</v>
      </c>
      <c r="K129" s="27" t="s">
        <v>453</v>
      </c>
      <c r="L129" s="27" t="s">
        <v>453</v>
      </c>
      <c r="M129" s="27">
        <v>7</v>
      </c>
      <c r="N129" s="27" t="s">
        <v>453</v>
      </c>
      <c r="O129" s="27">
        <v>0</v>
      </c>
      <c r="P129" s="27">
        <v>7</v>
      </c>
      <c r="Q129" s="27">
        <f>P129*100/50</f>
        <v>14</v>
      </c>
      <c r="R129" s="27" t="s">
        <v>460</v>
      </c>
      <c r="S129" s="21" t="s">
        <v>392</v>
      </c>
    </row>
    <row r="130" spans="1:19" ht="63" x14ac:dyDescent="0.25">
      <c r="A130" s="27">
        <v>129</v>
      </c>
      <c r="B130" s="26" t="s">
        <v>379</v>
      </c>
      <c r="C130" s="14" t="s">
        <v>309</v>
      </c>
      <c r="D130" s="2" t="s">
        <v>203</v>
      </c>
      <c r="E130" s="17">
        <v>38743</v>
      </c>
      <c r="F130" s="27" t="s">
        <v>450</v>
      </c>
      <c r="G130" s="14" t="s">
        <v>172</v>
      </c>
      <c r="H130" s="21">
        <v>10</v>
      </c>
      <c r="I130" s="27">
        <v>10</v>
      </c>
      <c r="J130" s="27">
        <v>0</v>
      </c>
      <c r="K130" s="27">
        <v>4</v>
      </c>
      <c r="L130" s="27">
        <v>2</v>
      </c>
      <c r="M130" s="27">
        <v>1</v>
      </c>
      <c r="N130" s="27" t="s">
        <v>453</v>
      </c>
      <c r="O130" s="27">
        <v>0</v>
      </c>
      <c r="P130" s="27">
        <v>7</v>
      </c>
      <c r="Q130" s="27">
        <f>P130*100/50</f>
        <v>14</v>
      </c>
      <c r="R130" s="27" t="s">
        <v>460</v>
      </c>
      <c r="S130" s="21" t="s">
        <v>392</v>
      </c>
    </row>
    <row r="131" spans="1:19" ht="63" x14ac:dyDescent="0.25">
      <c r="A131" s="27">
        <v>130</v>
      </c>
      <c r="B131" s="2" t="s">
        <v>355</v>
      </c>
      <c r="C131" s="2" t="s">
        <v>44</v>
      </c>
      <c r="D131" s="2" t="s">
        <v>30</v>
      </c>
      <c r="E131" s="17">
        <v>39027</v>
      </c>
      <c r="F131" s="27" t="s">
        <v>450</v>
      </c>
      <c r="G131" s="13" t="s">
        <v>171</v>
      </c>
      <c r="H131" s="25">
        <v>10</v>
      </c>
      <c r="I131" s="27">
        <v>10</v>
      </c>
      <c r="J131" s="27">
        <v>5</v>
      </c>
      <c r="K131" s="27">
        <v>0</v>
      </c>
      <c r="L131" s="27" t="s">
        <v>453</v>
      </c>
      <c r="M131" s="27">
        <v>1</v>
      </c>
      <c r="N131" s="27">
        <v>0</v>
      </c>
      <c r="O131" s="27">
        <v>0</v>
      </c>
      <c r="P131" s="27">
        <v>6</v>
      </c>
      <c r="Q131" s="27">
        <f>P131*100/50</f>
        <v>12</v>
      </c>
      <c r="R131" s="27" t="s">
        <v>460</v>
      </c>
      <c r="S131" s="23" t="s">
        <v>247</v>
      </c>
    </row>
    <row r="132" spans="1:19" ht="47.25" x14ac:dyDescent="0.25">
      <c r="A132" s="27">
        <v>131</v>
      </c>
      <c r="B132" s="2" t="s">
        <v>298</v>
      </c>
      <c r="C132" s="2" t="s">
        <v>374</v>
      </c>
      <c r="D132" s="2" t="s">
        <v>94</v>
      </c>
      <c r="E132" s="16">
        <v>39139</v>
      </c>
      <c r="F132" s="27" t="s">
        <v>450</v>
      </c>
      <c r="G132" s="14" t="s">
        <v>395</v>
      </c>
      <c r="H132" s="21">
        <v>10</v>
      </c>
      <c r="I132" s="27">
        <v>10</v>
      </c>
      <c r="J132" s="27">
        <v>2</v>
      </c>
      <c r="K132" s="27" t="s">
        <v>453</v>
      </c>
      <c r="L132" s="27" t="s">
        <v>453</v>
      </c>
      <c r="M132" s="27" t="s">
        <v>453</v>
      </c>
      <c r="N132" s="27">
        <v>4</v>
      </c>
      <c r="O132" s="27">
        <v>0</v>
      </c>
      <c r="P132" s="27">
        <v>6</v>
      </c>
      <c r="Q132" s="27">
        <f>P132*100/50</f>
        <v>12</v>
      </c>
      <c r="R132" s="27" t="s">
        <v>460</v>
      </c>
      <c r="S132" s="25" t="s">
        <v>391</v>
      </c>
    </row>
    <row r="133" spans="1:19" ht="63" x14ac:dyDescent="0.25">
      <c r="A133" s="27">
        <v>132</v>
      </c>
      <c r="B133" s="26" t="s">
        <v>382</v>
      </c>
      <c r="C133" s="14" t="s">
        <v>383</v>
      </c>
      <c r="D133" s="2" t="s">
        <v>138</v>
      </c>
      <c r="E133" s="17">
        <v>38979</v>
      </c>
      <c r="F133" s="27" t="s">
        <v>450</v>
      </c>
      <c r="G133" s="14" t="s">
        <v>172</v>
      </c>
      <c r="H133" s="21">
        <v>10</v>
      </c>
      <c r="I133" s="27">
        <v>10</v>
      </c>
      <c r="J133" s="27">
        <v>2</v>
      </c>
      <c r="K133" s="27">
        <v>0</v>
      </c>
      <c r="L133" s="27">
        <v>2</v>
      </c>
      <c r="M133" s="27">
        <v>1</v>
      </c>
      <c r="N133" s="27">
        <v>1</v>
      </c>
      <c r="O133" s="27">
        <v>0</v>
      </c>
      <c r="P133" s="27">
        <v>6</v>
      </c>
      <c r="Q133" s="27">
        <f>P133*100/50</f>
        <v>12</v>
      </c>
      <c r="R133" s="27" t="s">
        <v>460</v>
      </c>
      <c r="S133" s="21" t="s">
        <v>392</v>
      </c>
    </row>
    <row r="134" spans="1:19" ht="47.25" x14ac:dyDescent="0.25">
      <c r="A134" s="27">
        <v>133</v>
      </c>
      <c r="B134" s="15" t="s">
        <v>356</v>
      </c>
      <c r="C134" s="15" t="s">
        <v>357</v>
      </c>
      <c r="D134" s="15" t="s">
        <v>352</v>
      </c>
      <c r="E134" s="16">
        <v>38954</v>
      </c>
      <c r="F134" s="27" t="s">
        <v>450</v>
      </c>
      <c r="G134" s="14" t="s">
        <v>395</v>
      </c>
      <c r="H134" s="21">
        <v>10</v>
      </c>
      <c r="I134" s="27">
        <v>10</v>
      </c>
      <c r="J134" s="27">
        <v>2</v>
      </c>
      <c r="K134" s="27" t="s">
        <v>453</v>
      </c>
      <c r="L134" s="27">
        <v>1</v>
      </c>
      <c r="M134" s="27">
        <v>1</v>
      </c>
      <c r="N134" s="27">
        <v>1</v>
      </c>
      <c r="O134" s="27">
        <v>0</v>
      </c>
      <c r="P134" s="27">
        <v>5</v>
      </c>
      <c r="Q134" s="27">
        <f>P134*100/50</f>
        <v>10</v>
      </c>
      <c r="R134" s="27" t="s">
        <v>460</v>
      </c>
      <c r="S134" s="25" t="s">
        <v>391</v>
      </c>
    </row>
    <row r="135" spans="1:19" ht="31.5" x14ac:dyDescent="0.25">
      <c r="A135" s="27">
        <v>134</v>
      </c>
      <c r="B135" s="13" t="s">
        <v>107</v>
      </c>
      <c r="C135" s="13" t="s">
        <v>41</v>
      </c>
      <c r="D135" s="13" t="s">
        <v>358</v>
      </c>
      <c r="E135" s="16">
        <v>39005</v>
      </c>
      <c r="F135" s="27" t="s">
        <v>450</v>
      </c>
      <c r="G135" s="13" t="s">
        <v>163</v>
      </c>
      <c r="H135" s="23">
        <v>10</v>
      </c>
      <c r="I135" s="27">
        <v>10</v>
      </c>
      <c r="J135" s="27">
        <v>2</v>
      </c>
      <c r="K135" s="27">
        <v>0</v>
      </c>
      <c r="L135" s="27">
        <v>2</v>
      </c>
      <c r="M135" s="27">
        <v>1</v>
      </c>
      <c r="N135" s="27" t="s">
        <v>453</v>
      </c>
      <c r="O135" s="27">
        <v>0</v>
      </c>
      <c r="P135" s="27">
        <v>5</v>
      </c>
      <c r="Q135" s="27">
        <f>P135*100/50</f>
        <v>10</v>
      </c>
      <c r="R135" s="27" t="s">
        <v>460</v>
      </c>
      <c r="S135" s="23" t="s">
        <v>388</v>
      </c>
    </row>
    <row r="136" spans="1:19" ht="47.25" x14ac:dyDescent="0.25">
      <c r="A136" s="27">
        <v>135</v>
      </c>
      <c r="B136" s="2" t="s">
        <v>365</v>
      </c>
      <c r="C136" s="2" t="s">
        <v>237</v>
      </c>
      <c r="D136" s="2" t="s">
        <v>366</v>
      </c>
      <c r="E136" s="16">
        <v>39176</v>
      </c>
      <c r="F136" s="27" t="s">
        <v>450</v>
      </c>
      <c r="G136" s="14" t="s">
        <v>395</v>
      </c>
      <c r="H136" s="21">
        <v>10</v>
      </c>
      <c r="I136" s="27">
        <v>10</v>
      </c>
      <c r="J136" s="27">
        <v>2</v>
      </c>
      <c r="K136" s="27">
        <v>0</v>
      </c>
      <c r="L136" s="27">
        <v>0</v>
      </c>
      <c r="M136" s="27">
        <v>2</v>
      </c>
      <c r="N136" s="27">
        <v>1</v>
      </c>
      <c r="O136" s="27">
        <v>0</v>
      </c>
      <c r="P136" s="27">
        <v>5</v>
      </c>
      <c r="Q136" s="27">
        <f>P136*100/50</f>
        <v>10</v>
      </c>
      <c r="R136" s="27" t="s">
        <v>460</v>
      </c>
      <c r="S136" s="25" t="s">
        <v>391</v>
      </c>
    </row>
    <row r="137" spans="1:19" ht="31.5" x14ac:dyDescent="0.25">
      <c r="A137" s="27">
        <v>136</v>
      </c>
      <c r="B137" s="14" t="s">
        <v>385</v>
      </c>
      <c r="C137" s="14" t="s">
        <v>386</v>
      </c>
      <c r="D137" s="14" t="s">
        <v>99</v>
      </c>
      <c r="E137" s="18">
        <v>39130</v>
      </c>
      <c r="F137" s="27" t="s">
        <v>450</v>
      </c>
      <c r="G137" s="14" t="s">
        <v>252</v>
      </c>
      <c r="H137" s="21">
        <v>10</v>
      </c>
      <c r="I137" s="27">
        <v>10</v>
      </c>
      <c r="J137" s="27">
        <v>2</v>
      </c>
      <c r="K137" s="27">
        <v>0</v>
      </c>
      <c r="L137" s="27">
        <v>2</v>
      </c>
      <c r="M137" s="27">
        <v>0</v>
      </c>
      <c r="N137" s="27">
        <v>1</v>
      </c>
      <c r="O137" s="27">
        <v>0</v>
      </c>
      <c r="P137" s="27">
        <v>5</v>
      </c>
      <c r="Q137" s="27">
        <f>P137*100/50</f>
        <v>10</v>
      </c>
      <c r="R137" s="27" t="s">
        <v>460</v>
      </c>
      <c r="S137" s="21" t="s">
        <v>390</v>
      </c>
    </row>
    <row r="138" spans="1:19" ht="31.5" x14ac:dyDescent="0.25">
      <c r="A138" s="27">
        <v>137</v>
      </c>
      <c r="B138" s="2" t="s">
        <v>324</v>
      </c>
      <c r="C138" s="2" t="s">
        <v>268</v>
      </c>
      <c r="D138" s="2" t="s">
        <v>325</v>
      </c>
      <c r="E138" s="17">
        <v>39123</v>
      </c>
      <c r="F138" s="27" t="s">
        <v>450</v>
      </c>
      <c r="G138" s="13" t="s">
        <v>164</v>
      </c>
      <c r="H138" s="23">
        <v>10</v>
      </c>
      <c r="I138" s="27">
        <v>10</v>
      </c>
      <c r="J138" s="27">
        <v>0</v>
      </c>
      <c r="K138" s="27">
        <v>0</v>
      </c>
      <c r="L138" s="27">
        <v>1</v>
      </c>
      <c r="M138" s="27">
        <v>3</v>
      </c>
      <c r="N138" s="27" t="s">
        <v>453</v>
      </c>
      <c r="O138" s="27">
        <v>0</v>
      </c>
      <c r="P138" s="27">
        <v>4</v>
      </c>
      <c r="Q138" s="27">
        <f>P138*100/50</f>
        <v>8</v>
      </c>
      <c r="R138" s="27" t="s">
        <v>460</v>
      </c>
      <c r="S138" s="23" t="s">
        <v>144</v>
      </c>
    </row>
    <row r="139" spans="1:19" ht="63" x14ac:dyDescent="0.25">
      <c r="A139" s="27">
        <v>138</v>
      </c>
      <c r="B139" s="26" t="s">
        <v>362</v>
      </c>
      <c r="C139" s="14" t="s">
        <v>363</v>
      </c>
      <c r="D139" s="2" t="s">
        <v>138</v>
      </c>
      <c r="E139" s="17">
        <v>39251</v>
      </c>
      <c r="F139" s="27" t="s">
        <v>450</v>
      </c>
      <c r="G139" s="14" t="s">
        <v>172</v>
      </c>
      <c r="H139" s="21">
        <v>10</v>
      </c>
      <c r="I139" s="27">
        <v>10</v>
      </c>
      <c r="J139" s="27">
        <v>2</v>
      </c>
      <c r="K139" s="27">
        <v>1</v>
      </c>
      <c r="L139" s="27" t="s">
        <v>453</v>
      </c>
      <c r="M139" s="27">
        <v>1</v>
      </c>
      <c r="N139" s="27" t="s">
        <v>453</v>
      </c>
      <c r="O139" s="27">
        <v>0</v>
      </c>
      <c r="P139" s="27">
        <v>4</v>
      </c>
      <c r="Q139" s="27">
        <f>P139*100/50</f>
        <v>8</v>
      </c>
      <c r="R139" s="27" t="s">
        <v>460</v>
      </c>
      <c r="S139" s="21" t="s">
        <v>392</v>
      </c>
    </row>
    <row r="140" spans="1:19" ht="31.5" x14ac:dyDescent="0.25">
      <c r="A140" s="27">
        <v>139</v>
      </c>
      <c r="B140" s="13" t="s">
        <v>370</v>
      </c>
      <c r="C140" s="13" t="s">
        <v>371</v>
      </c>
      <c r="D140" s="13" t="s">
        <v>328</v>
      </c>
      <c r="E140" s="16">
        <v>38736</v>
      </c>
      <c r="F140" s="27" t="s">
        <v>450</v>
      </c>
      <c r="G140" s="13" t="s">
        <v>163</v>
      </c>
      <c r="H140" s="23">
        <v>10</v>
      </c>
      <c r="I140" s="27">
        <v>10</v>
      </c>
      <c r="J140" s="27">
        <v>2</v>
      </c>
      <c r="K140" s="27">
        <v>0</v>
      </c>
      <c r="L140" s="27" t="s">
        <v>453</v>
      </c>
      <c r="M140" s="27">
        <v>2</v>
      </c>
      <c r="N140" s="27">
        <v>0</v>
      </c>
      <c r="O140" s="27">
        <v>0</v>
      </c>
      <c r="P140" s="27">
        <v>4</v>
      </c>
      <c r="Q140" s="27">
        <f>P140*100/50</f>
        <v>8</v>
      </c>
      <c r="R140" s="27" t="s">
        <v>460</v>
      </c>
      <c r="S140" s="23" t="s">
        <v>388</v>
      </c>
    </row>
    <row r="141" spans="1:19" ht="47.25" x14ac:dyDescent="0.25">
      <c r="A141" s="27">
        <v>140</v>
      </c>
      <c r="B141" s="14" t="s">
        <v>319</v>
      </c>
      <c r="C141" s="14" t="s">
        <v>259</v>
      </c>
      <c r="D141" s="14" t="s">
        <v>21</v>
      </c>
      <c r="E141" s="18">
        <v>38754</v>
      </c>
      <c r="F141" s="27" t="s">
        <v>450</v>
      </c>
      <c r="G141" s="14" t="s">
        <v>175</v>
      </c>
      <c r="H141" s="21">
        <v>10</v>
      </c>
      <c r="I141" s="27">
        <v>10</v>
      </c>
      <c r="J141" s="27">
        <v>2</v>
      </c>
      <c r="K141" s="27">
        <v>0</v>
      </c>
      <c r="L141" s="27">
        <v>1</v>
      </c>
      <c r="M141" s="27">
        <v>0</v>
      </c>
      <c r="N141" s="27" t="s">
        <v>453</v>
      </c>
      <c r="O141" s="27">
        <v>0</v>
      </c>
      <c r="P141" s="27">
        <v>3</v>
      </c>
      <c r="Q141" s="27">
        <f>P141*100/50</f>
        <v>6</v>
      </c>
      <c r="R141" s="27" t="s">
        <v>460</v>
      </c>
      <c r="S141" s="21" t="s">
        <v>387</v>
      </c>
    </row>
    <row r="142" spans="1:19" ht="31.5" x14ac:dyDescent="0.25">
      <c r="A142" s="27">
        <v>141</v>
      </c>
      <c r="B142" s="14" t="s">
        <v>326</v>
      </c>
      <c r="C142" s="14" t="s">
        <v>327</v>
      </c>
      <c r="D142" s="14" t="s">
        <v>328</v>
      </c>
      <c r="E142" s="18">
        <v>39173</v>
      </c>
      <c r="F142" s="27" t="s">
        <v>450</v>
      </c>
      <c r="G142" s="14" t="s">
        <v>166</v>
      </c>
      <c r="H142" s="21">
        <v>10</v>
      </c>
      <c r="I142" s="27">
        <v>10</v>
      </c>
      <c r="J142" s="27">
        <v>2</v>
      </c>
      <c r="K142" s="27">
        <v>0</v>
      </c>
      <c r="L142" s="27" t="s">
        <v>453</v>
      </c>
      <c r="M142" s="27">
        <v>1</v>
      </c>
      <c r="N142" s="27" t="s">
        <v>453</v>
      </c>
      <c r="O142" s="27">
        <v>0</v>
      </c>
      <c r="P142" s="27">
        <v>3</v>
      </c>
      <c r="Q142" s="27">
        <f>P142*100/50</f>
        <v>6</v>
      </c>
      <c r="R142" s="27" t="s">
        <v>460</v>
      </c>
      <c r="S142" s="21" t="s">
        <v>318</v>
      </c>
    </row>
    <row r="143" spans="1:19" ht="63" x14ac:dyDescent="0.25">
      <c r="A143" s="27">
        <v>142</v>
      </c>
      <c r="B143" s="26" t="s">
        <v>332</v>
      </c>
      <c r="C143" s="14" t="s">
        <v>333</v>
      </c>
      <c r="D143" s="2" t="s">
        <v>30</v>
      </c>
      <c r="E143" s="17">
        <v>39093</v>
      </c>
      <c r="F143" s="27" t="s">
        <v>450</v>
      </c>
      <c r="G143" s="14" t="s">
        <v>172</v>
      </c>
      <c r="H143" s="21">
        <v>10</v>
      </c>
      <c r="I143" s="27">
        <v>10</v>
      </c>
      <c r="J143" s="27">
        <v>2</v>
      </c>
      <c r="K143" s="27">
        <v>0</v>
      </c>
      <c r="L143" s="27" t="s">
        <v>453</v>
      </c>
      <c r="M143" s="27">
        <v>1</v>
      </c>
      <c r="N143" s="27">
        <v>0</v>
      </c>
      <c r="O143" s="27">
        <v>0</v>
      </c>
      <c r="P143" s="27">
        <v>3</v>
      </c>
      <c r="Q143" s="27">
        <f>P143*100/50</f>
        <v>6</v>
      </c>
      <c r="R143" s="27" t="s">
        <v>460</v>
      </c>
      <c r="S143" s="21" t="s">
        <v>392</v>
      </c>
    </row>
    <row r="144" spans="1:19" ht="47.25" x14ac:dyDescent="0.25">
      <c r="A144" s="27">
        <v>143</v>
      </c>
      <c r="B144" s="2" t="s">
        <v>345</v>
      </c>
      <c r="C144" s="2" t="s">
        <v>237</v>
      </c>
      <c r="D144" s="2" t="s">
        <v>65</v>
      </c>
      <c r="E144" s="16">
        <v>39140</v>
      </c>
      <c r="F144" s="27" t="s">
        <v>450</v>
      </c>
      <c r="G144" s="14" t="s">
        <v>395</v>
      </c>
      <c r="H144" s="21">
        <v>10</v>
      </c>
      <c r="I144" s="27">
        <v>10</v>
      </c>
      <c r="J144" s="27">
        <v>2</v>
      </c>
      <c r="K144" s="27">
        <v>0</v>
      </c>
      <c r="L144" s="27">
        <v>0</v>
      </c>
      <c r="M144" s="27" t="s">
        <v>453</v>
      </c>
      <c r="N144" s="27">
        <v>1</v>
      </c>
      <c r="O144" s="27">
        <v>0</v>
      </c>
      <c r="P144" s="27">
        <v>3</v>
      </c>
      <c r="Q144" s="27">
        <f>P144*100/50</f>
        <v>6</v>
      </c>
      <c r="R144" s="27" t="s">
        <v>460</v>
      </c>
      <c r="S144" s="25" t="s">
        <v>391</v>
      </c>
    </row>
    <row r="145" spans="1:19" ht="30.75" customHeight="1" x14ac:dyDescent="0.25">
      <c r="A145" s="27">
        <v>144</v>
      </c>
      <c r="B145" s="14" t="s">
        <v>351</v>
      </c>
      <c r="C145" s="14" t="s">
        <v>116</v>
      </c>
      <c r="D145" s="14" t="s">
        <v>352</v>
      </c>
      <c r="E145" s="18">
        <v>38750</v>
      </c>
      <c r="F145" s="27" t="s">
        <v>450</v>
      </c>
      <c r="G145" s="14" t="s">
        <v>252</v>
      </c>
      <c r="H145" s="21">
        <v>10</v>
      </c>
      <c r="I145" s="27">
        <v>10</v>
      </c>
      <c r="J145" s="27">
        <v>2</v>
      </c>
      <c r="K145" s="27">
        <v>0</v>
      </c>
      <c r="L145" s="27" t="s">
        <v>453</v>
      </c>
      <c r="M145" s="27">
        <v>1</v>
      </c>
      <c r="N145" s="27" t="s">
        <v>453</v>
      </c>
      <c r="O145" s="27">
        <v>0</v>
      </c>
      <c r="P145" s="27">
        <v>3</v>
      </c>
      <c r="Q145" s="27">
        <f>P145*100/50</f>
        <v>6</v>
      </c>
      <c r="R145" s="27" t="s">
        <v>460</v>
      </c>
      <c r="S145" s="21" t="s">
        <v>390</v>
      </c>
    </row>
    <row r="146" spans="1:19" ht="63" x14ac:dyDescent="0.25">
      <c r="A146" s="27">
        <v>145</v>
      </c>
      <c r="B146" s="26" t="s">
        <v>367</v>
      </c>
      <c r="C146" s="14" t="s">
        <v>85</v>
      </c>
      <c r="D146" s="2" t="s">
        <v>242</v>
      </c>
      <c r="E146" s="17">
        <v>38910</v>
      </c>
      <c r="F146" s="27" t="s">
        <v>450</v>
      </c>
      <c r="G146" s="14" t="s">
        <v>172</v>
      </c>
      <c r="H146" s="21">
        <v>10</v>
      </c>
      <c r="I146" s="27">
        <v>10</v>
      </c>
      <c r="J146" s="27">
        <v>2</v>
      </c>
      <c r="K146" s="27" t="s">
        <v>453</v>
      </c>
      <c r="L146" s="27">
        <v>0</v>
      </c>
      <c r="M146" s="27">
        <v>1</v>
      </c>
      <c r="N146" s="27" t="s">
        <v>453</v>
      </c>
      <c r="O146" s="27">
        <v>0</v>
      </c>
      <c r="P146" s="27">
        <v>3</v>
      </c>
      <c r="Q146" s="27">
        <f>P146*100/50</f>
        <v>6</v>
      </c>
      <c r="R146" s="27" t="s">
        <v>460</v>
      </c>
      <c r="S146" s="21" t="s">
        <v>392</v>
      </c>
    </row>
    <row r="147" spans="1:19" ht="31.5" x14ac:dyDescent="0.25">
      <c r="A147" s="27">
        <v>146</v>
      </c>
      <c r="B147" s="13" t="s">
        <v>321</v>
      </c>
      <c r="C147" s="13" t="s">
        <v>44</v>
      </c>
      <c r="D147" s="13" t="s">
        <v>128</v>
      </c>
      <c r="E147" s="16">
        <v>38830</v>
      </c>
      <c r="F147" s="27" t="s">
        <v>450</v>
      </c>
      <c r="G147" s="13" t="s">
        <v>163</v>
      </c>
      <c r="H147" s="23">
        <v>10</v>
      </c>
      <c r="I147" s="27">
        <v>10</v>
      </c>
      <c r="J147" s="27">
        <v>2</v>
      </c>
      <c r="K147" s="27" t="s">
        <v>453</v>
      </c>
      <c r="L147" s="27" t="s">
        <v>453</v>
      </c>
      <c r="M147" s="27">
        <v>0</v>
      </c>
      <c r="N147" s="27" t="s">
        <v>453</v>
      </c>
      <c r="O147" s="27">
        <v>0</v>
      </c>
      <c r="P147" s="27">
        <v>2</v>
      </c>
      <c r="Q147" s="27">
        <f>P147*100/50</f>
        <v>4</v>
      </c>
      <c r="R147" s="27" t="s">
        <v>460</v>
      </c>
      <c r="S147" s="23" t="s">
        <v>388</v>
      </c>
    </row>
    <row r="148" spans="1:19" ht="50.25" customHeight="1" x14ac:dyDescent="0.25">
      <c r="A148" s="27">
        <v>147</v>
      </c>
      <c r="B148" s="2" t="s">
        <v>349</v>
      </c>
      <c r="C148" s="2" t="s">
        <v>350</v>
      </c>
      <c r="D148" s="2" t="s">
        <v>232</v>
      </c>
      <c r="E148" s="16">
        <v>39272</v>
      </c>
      <c r="F148" s="27" t="s">
        <v>450</v>
      </c>
      <c r="G148" s="14" t="s">
        <v>395</v>
      </c>
      <c r="H148" s="21">
        <v>10</v>
      </c>
      <c r="I148" s="27">
        <v>10</v>
      </c>
      <c r="J148" s="27">
        <v>2</v>
      </c>
      <c r="K148" s="27" t="s">
        <v>453</v>
      </c>
      <c r="L148" s="27" t="s">
        <v>453</v>
      </c>
      <c r="M148" s="27" t="s">
        <v>453</v>
      </c>
      <c r="N148" s="27" t="s">
        <v>453</v>
      </c>
      <c r="O148" s="27">
        <v>0</v>
      </c>
      <c r="P148" s="27">
        <v>2</v>
      </c>
      <c r="Q148" s="27">
        <f>P148*100/50</f>
        <v>4</v>
      </c>
      <c r="R148" s="27" t="s">
        <v>460</v>
      </c>
      <c r="S148" s="25" t="s">
        <v>391</v>
      </c>
    </row>
    <row r="149" spans="1:19" ht="40.5" customHeight="1" x14ac:dyDescent="0.25">
      <c r="A149" s="27">
        <v>148</v>
      </c>
      <c r="B149" s="15" t="s">
        <v>376</v>
      </c>
      <c r="C149" s="15" t="s">
        <v>377</v>
      </c>
      <c r="D149" s="15" t="s">
        <v>378</v>
      </c>
      <c r="E149" s="16">
        <v>39128</v>
      </c>
      <c r="F149" s="27" t="s">
        <v>450</v>
      </c>
      <c r="G149" s="14" t="s">
        <v>395</v>
      </c>
      <c r="H149" s="21">
        <v>10</v>
      </c>
      <c r="I149" s="27">
        <v>10</v>
      </c>
      <c r="J149" s="27">
        <v>2</v>
      </c>
      <c r="K149" s="27">
        <v>0</v>
      </c>
      <c r="L149" s="27" t="s">
        <v>453</v>
      </c>
      <c r="M149" s="27">
        <v>0</v>
      </c>
      <c r="N149" s="27">
        <v>0</v>
      </c>
      <c r="O149" s="27">
        <v>0</v>
      </c>
      <c r="P149" s="27">
        <v>2</v>
      </c>
      <c r="Q149" s="27">
        <f>P149*100/50</f>
        <v>4</v>
      </c>
      <c r="R149" s="27" t="s">
        <v>460</v>
      </c>
      <c r="S149" s="25" t="s">
        <v>391</v>
      </c>
    </row>
    <row r="150" spans="1:19" ht="45" customHeight="1" x14ac:dyDescent="0.25">
      <c r="A150" s="27">
        <v>149</v>
      </c>
      <c r="B150" s="2" t="s">
        <v>322</v>
      </c>
      <c r="C150" s="2" t="s">
        <v>323</v>
      </c>
      <c r="D150" s="2" t="s">
        <v>242</v>
      </c>
      <c r="E150" s="16">
        <v>39112</v>
      </c>
      <c r="F150" s="27" t="s">
        <v>450</v>
      </c>
      <c r="G150" s="14" t="s">
        <v>395</v>
      </c>
      <c r="H150" s="21">
        <v>10</v>
      </c>
      <c r="I150" s="27">
        <v>10</v>
      </c>
      <c r="J150" s="27">
        <v>0</v>
      </c>
      <c r="K150" s="27">
        <v>0</v>
      </c>
      <c r="L150" s="27" t="s">
        <v>453</v>
      </c>
      <c r="M150" s="27">
        <v>1</v>
      </c>
      <c r="N150" s="27" t="s">
        <v>453</v>
      </c>
      <c r="O150" s="27">
        <v>0</v>
      </c>
      <c r="P150" s="27">
        <v>1</v>
      </c>
      <c r="Q150" s="27">
        <f>P150*100/50</f>
        <v>2</v>
      </c>
      <c r="R150" s="27" t="s">
        <v>460</v>
      </c>
      <c r="S150" s="25" t="s">
        <v>389</v>
      </c>
    </row>
    <row r="151" spans="1:19" ht="50.25" customHeight="1" x14ac:dyDescent="0.25">
      <c r="A151" s="27">
        <v>150</v>
      </c>
      <c r="B151" s="13" t="s">
        <v>336</v>
      </c>
      <c r="C151" s="13" t="s">
        <v>184</v>
      </c>
      <c r="D151" s="13" t="s">
        <v>82</v>
      </c>
      <c r="E151" s="16">
        <v>39313</v>
      </c>
      <c r="F151" s="27" t="s">
        <v>450</v>
      </c>
      <c r="G151" s="13" t="s">
        <v>163</v>
      </c>
      <c r="H151" s="23">
        <v>10</v>
      </c>
      <c r="I151" s="27">
        <v>10</v>
      </c>
      <c r="J151" s="27">
        <v>0</v>
      </c>
      <c r="K151" s="27">
        <v>0</v>
      </c>
      <c r="L151" s="27">
        <v>1</v>
      </c>
      <c r="M151" s="27" t="s">
        <v>453</v>
      </c>
      <c r="N151" s="27" t="s">
        <v>453</v>
      </c>
      <c r="O151" s="27">
        <v>0</v>
      </c>
      <c r="P151" s="27">
        <v>1</v>
      </c>
      <c r="Q151" s="27">
        <f>P151*100/50</f>
        <v>2</v>
      </c>
      <c r="R151" s="27" t="s">
        <v>460</v>
      </c>
      <c r="S151" s="23" t="s">
        <v>388</v>
      </c>
    </row>
    <row r="152" spans="1:19" ht="31.5" x14ac:dyDescent="0.25">
      <c r="A152" s="27">
        <v>151</v>
      </c>
      <c r="B152" s="13" t="s">
        <v>341</v>
      </c>
      <c r="C152" s="13" t="s">
        <v>342</v>
      </c>
      <c r="D152" s="13" t="s">
        <v>343</v>
      </c>
      <c r="E152" s="18">
        <v>38959</v>
      </c>
      <c r="F152" s="27" t="s">
        <v>450</v>
      </c>
      <c r="G152" s="14" t="s">
        <v>173</v>
      </c>
      <c r="H152" s="21">
        <v>10</v>
      </c>
      <c r="I152" s="27">
        <v>10</v>
      </c>
      <c r="J152" s="27">
        <v>0</v>
      </c>
      <c r="K152" s="27" t="s">
        <v>453</v>
      </c>
      <c r="L152" s="27">
        <v>0</v>
      </c>
      <c r="M152" s="27">
        <v>0</v>
      </c>
      <c r="N152" s="27">
        <v>1</v>
      </c>
      <c r="O152" s="27">
        <v>0</v>
      </c>
      <c r="P152" s="27">
        <v>1</v>
      </c>
      <c r="Q152" s="27">
        <f>P152*100/50</f>
        <v>2</v>
      </c>
      <c r="R152" s="27" t="s">
        <v>460</v>
      </c>
      <c r="S152" s="21" t="s">
        <v>158</v>
      </c>
    </row>
    <row r="153" spans="1:19" ht="67.5" customHeight="1" x14ac:dyDescent="0.25">
      <c r="A153" s="27">
        <v>152</v>
      </c>
      <c r="B153" s="13" t="s">
        <v>359</v>
      </c>
      <c r="C153" s="13" t="s">
        <v>360</v>
      </c>
      <c r="D153" s="13" t="s">
        <v>361</v>
      </c>
      <c r="E153" s="18">
        <v>38714</v>
      </c>
      <c r="F153" s="27" t="s">
        <v>450</v>
      </c>
      <c r="G153" s="14" t="s">
        <v>173</v>
      </c>
      <c r="H153" s="21">
        <v>10</v>
      </c>
      <c r="I153" s="27">
        <v>10</v>
      </c>
      <c r="J153" s="27">
        <v>0</v>
      </c>
      <c r="K153" s="27">
        <v>0</v>
      </c>
      <c r="L153" s="27" t="s">
        <v>453</v>
      </c>
      <c r="M153" s="27">
        <v>0</v>
      </c>
      <c r="N153" s="27">
        <v>1</v>
      </c>
      <c r="O153" s="27">
        <v>0</v>
      </c>
      <c r="P153" s="27">
        <v>1</v>
      </c>
      <c r="Q153" s="27">
        <f>P153*100/50</f>
        <v>2</v>
      </c>
      <c r="R153" s="27" t="s">
        <v>460</v>
      </c>
      <c r="S153" s="21" t="s">
        <v>158</v>
      </c>
    </row>
    <row r="154" spans="1:19" ht="51.75" customHeight="1" x14ac:dyDescent="0.25">
      <c r="A154" s="27">
        <v>153</v>
      </c>
      <c r="B154" s="27" t="s">
        <v>373</v>
      </c>
      <c r="C154" s="27" t="s">
        <v>199</v>
      </c>
      <c r="D154" s="27" t="s">
        <v>358</v>
      </c>
      <c r="E154" s="29">
        <v>38817</v>
      </c>
      <c r="F154" s="27" t="s">
        <v>450</v>
      </c>
      <c r="G154" s="20" t="s">
        <v>169</v>
      </c>
      <c r="H154" s="20">
        <v>10</v>
      </c>
      <c r="I154" s="27">
        <v>10</v>
      </c>
      <c r="J154" s="27">
        <v>0</v>
      </c>
      <c r="K154" s="27">
        <v>0</v>
      </c>
      <c r="L154" s="27" t="s">
        <v>453</v>
      </c>
      <c r="M154" s="27">
        <v>1</v>
      </c>
      <c r="N154" s="27">
        <v>0</v>
      </c>
      <c r="O154" s="27">
        <v>0</v>
      </c>
      <c r="P154" s="27">
        <v>1</v>
      </c>
      <c r="Q154" s="27">
        <f>P154*100/50</f>
        <v>2</v>
      </c>
      <c r="R154" s="27" t="s">
        <v>460</v>
      </c>
      <c r="S154" s="20" t="s">
        <v>394</v>
      </c>
    </row>
    <row r="155" spans="1:19" ht="62.25" customHeight="1" x14ac:dyDescent="0.25">
      <c r="A155" s="27">
        <v>154</v>
      </c>
      <c r="B155" s="14" t="s">
        <v>375</v>
      </c>
      <c r="C155" s="14" t="s">
        <v>279</v>
      </c>
      <c r="D155" s="14" t="s">
        <v>58</v>
      </c>
      <c r="E155" s="18">
        <v>39180</v>
      </c>
      <c r="F155" s="27" t="s">
        <v>450</v>
      </c>
      <c r="G155" s="14" t="s">
        <v>165</v>
      </c>
      <c r="H155" s="21">
        <v>10</v>
      </c>
      <c r="I155" s="27">
        <v>10</v>
      </c>
      <c r="J155" s="27" t="s">
        <v>453</v>
      </c>
      <c r="K155" s="27" t="s">
        <v>453</v>
      </c>
      <c r="L155" s="27">
        <v>1</v>
      </c>
      <c r="M155" s="27" t="s">
        <v>453</v>
      </c>
      <c r="N155" s="27" t="s">
        <v>453</v>
      </c>
      <c r="O155" s="27">
        <v>0</v>
      </c>
      <c r="P155" s="27">
        <v>1</v>
      </c>
      <c r="Q155" s="27">
        <f>P155*100/50</f>
        <v>2</v>
      </c>
      <c r="R155" s="27" t="s">
        <v>460</v>
      </c>
      <c r="S155" s="21" t="s">
        <v>145</v>
      </c>
    </row>
    <row r="156" spans="1:19" ht="41.25" customHeight="1" x14ac:dyDescent="0.25">
      <c r="A156" s="27">
        <v>155</v>
      </c>
      <c r="B156" s="14" t="s">
        <v>320</v>
      </c>
      <c r="C156" s="14" t="s">
        <v>108</v>
      </c>
      <c r="D156" s="14" t="s">
        <v>33</v>
      </c>
      <c r="E156" s="18">
        <v>39292</v>
      </c>
      <c r="F156" s="27" t="s">
        <v>450</v>
      </c>
      <c r="G156" s="14" t="s">
        <v>165</v>
      </c>
      <c r="H156" s="21">
        <v>10</v>
      </c>
      <c r="I156" s="27">
        <v>10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f>P156*100/50</f>
        <v>0</v>
      </c>
      <c r="R156" s="27" t="s">
        <v>460</v>
      </c>
      <c r="S156" s="21" t="s">
        <v>145</v>
      </c>
    </row>
    <row r="157" spans="1:19" ht="57" customHeight="1" x14ac:dyDescent="0.25">
      <c r="A157" s="27">
        <v>156</v>
      </c>
      <c r="B157" s="14" t="s">
        <v>329</v>
      </c>
      <c r="C157" s="14" t="s">
        <v>275</v>
      </c>
      <c r="D157" s="14" t="s">
        <v>58</v>
      </c>
      <c r="E157" s="18">
        <v>39163</v>
      </c>
      <c r="F157" s="27" t="s">
        <v>450</v>
      </c>
      <c r="G157" s="14" t="s">
        <v>252</v>
      </c>
      <c r="H157" s="21">
        <v>10</v>
      </c>
      <c r="I157" s="27">
        <v>10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f>P157*100/50</f>
        <v>0</v>
      </c>
      <c r="R157" s="27" t="s">
        <v>460</v>
      </c>
      <c r="S157" s="21" t="s">
        <v>390</v>
      </c>
    </row>
    <row r="158" spans="1:19" ht="26.25" customHeight="1" x14ac:dyDescent="0.25">
      <c r="A158" s="27">
        <v>157</v>
      </c>
      <c r="B158" s="13" t="s">
        <v>334</v>
      </c>
      <c r="C158" s="13" t="s">
        <v>135</v>
      </c>
      <c r="D158" s="13" t="s">
        <v>39</v>
      </c>
      <c r="E158" s="18">
        <v>39303</v>
      </c>
      <c r="F158" s="27" t="s">
        <v>450</v>
      </c>
      <c r="G158" s="14" t="s">
        <v>173</v>
      </c>
      <c r="H158" s="21">
        <v>10</v>
      </c>
      <c r="I158" s="27">
        <v>10</v>
      </c>
      <c r="J158" s="27" t="s">
        <v>453</v>
      </c>
      <c r="K158" s="27" t="s">
        <v>453</v>
      </c>
      <c r="L158" s="27" t="s">
        <v>453</v>
      </c>
      <c r="M158" s="27" t="s">
        <v>453</v>
      </c>
      <c r="N158" s="27" t="s">
        <v>453</v>
      </c>
      <c r="O158" s="27">
        <v>0</v>
      </c>
      <c r="P158" s="27">
        <v>0</v>
      </c>
      <c r="Q158" s="27">
        <f>P158*100/50</f>
        <v>0</v>
      </c>
      <c r="R158" s="27" t="s">
        <v>460</v>
      </c>
      <c r="S158" s="21" t="s">
        <v>158</v>
      </c>
    </row>
    <row r="159" spans="1:19" ht="31.5" x14ac:dyDescent="0.25">
      <c r="A159" s="27">
        <v>158</v>
      </c>
      <c r="B159" s="14" t="s">
        <v>335</v>
      </c>
      <c r="C159" s="14" t="s">
        <v>142</v>
      </c>
      <c r="D159" s="14" t="s">
        <v>94</v>
      </c>
      <c r="E159" s="18">
        <v>39129</v>
      </c>
      <c r="F159" s="27" t="s">
        <v>450</v>
      </c>
      <c r="G159" s="14" t="s">
        <v>176</v>
      </c>
      <c r="H159" s="21">
        <v>10</v>
      </c>
      <c r="I159" s="27">
        <v>10</v>
      </c>
      <c r="J159" s="27" t="s">
        <v>453</v>
      </c>
      <c r="K159" s="27" t="s">
        <v>453</v>
      </c>
      <c r="L159" s="27" t="s">
        <v>453</v>
      </c>
      <c r="M159" s="27" t="s">
        <v>453</v>
      </c>
      <c r="N159" s="27" t="s">
        <v>453</v>
      </c>
      <c r="O159" s="27">
        <v>0</v>
      </c>
      <c r="P159" s="27">
        <v>0</v>
      </c>
      <c r="Q159" s="27">
        <f>P159*100/50</f>
        <v>0</v>
      </c>
      <c r="R159" s="27" t="s">
        <v>460</v>
      </c>
      <c r="S159" s="21" t="s">
        <v>156</v>
      </c>
    </row>
    <row r="160" spans="1:19" ht="47.25" x14ac:dyDescent="0.25">
      <c r="A160" s="27">
        <v>159</v>
      </c>
      <c r="B160" s="2" t="s">
        <v>337</v>
      </c>
      <c r="C160" s="2" t="s">
        <v>338</v>
      </c>
      <c r="D160" s="2" t="s">
        <v>76</v>
      </c>
      <c r="E160" s="16">
        <v>38951</v>
      </c>
      <c r="F160" s="27" t="s">
        <v>450</v>
      </c>
      <c r="G160" s="14" t="s">
        <v>395</v>
      </c>
      <c r="H160" s="21">
        <v>10</v>
      </c>
      <c r="I160" s="27">
        <v>10</v>
      </c>
      <c r="J160" s="27">
        <v>0</v>
      </c>
      <c r="K160" s="27">
        <v>0</v>
      </c>
      <c r="L160" s="27" t="s">
        <v>453</v>
      </c>
      <c r="M160" s="27">
        <v>0</v>
      </c>
      <c r="N160" s="27">
        <v>0</v>
      </c>
      <c r="O160" s="27">
        <v>0</v>
      </c>
      <c r="P160" s="27">
        <v>0</v>
      </c>
      <c r="Q160" s="27">
        <f>P160*100/50</f>
        <v>0</v>
      </c>
      <c r="R160" s="27" t="s">
        <v>460</v>
      </c>
      <c r="S160" s="25" t="s">
        <v>391</v>
      </c>
    </row>
    <row r="161" spans="1:19" ht="47.25" x14ac:dyDescent="0.25">
      <c r="A161" s="27">
        <v>160</v>
      </c>
      <c r="B161" s="2" t="s">
        <v>346</v>
      </c>
      <c r="C161" s="2" t="s">
        <v>347</v>
      </c>
      <c r="D161" s="2" t="s">
        <v>58</v>
      </c>
      <c r="E161" s="16">
        <v>39038</v>
      </c>
      <c r="F161" s="27" t="s">
        <v>450</v>
      </c>
      <c r="G161" s="14" t="s">
        <v>395</v>
      </c>
      <c r="H161" s="21">
        <v>10</v>
      </c>
      <c r="I161" s="27">
        <v>10</v>
      </c>
      <c r="J161" s="27">
        <v>0</v>
      </c>
      <c r="K161" s="27" t="s">
        <v>453</v>
      </c>
      <c r="L161" s="27" t="s">
        <v>453</v>
      </c>
      <c r="M161" s="27" t="s">
        <v>453</v>
      </c>
      <c r="N161" s="27" t="s">
        <v>453</v>
      </c>
      <c r="O161" s="27">
        <v>0</v>
      </c>
      <c r="P161" s="27">
        <v>0</v>
      </c>
      <c r="Q161" s="27">
        <f>P161*100/50</f>
        <v>0</v>
      </c>
      <c r="R161" s="27" t="s">
        <v>460</v>
      </c>
      <c r="S161" s="25" t="s">
        <v>391</v>
      </c>
    </row>
    <row r="162" spans="1:19" ht="31.5" x14ac:dyDescent="0.25">
      <c r="A162" s="27">
        <v>161</v>
      </c>
      <c r="B162" s="13" t="s">
        <v>368</v>
      </c>
      <c r="C162" s="13" t="s">
        <v>369</v>
      </c>
      <c r="D162" s="13" t="s">
        <v>232</v>
      </c>
      <c r="E162" s="18">
        <v>39030</v>
      </c>
      <c r="F162" s="27" t="s">
        <v>450</v>
      </c>
      <c r="G162" s="14" t="s">
        <v>173</v>
      </c>
      <c r="H162" s="21">
        <v>10</v>
      </c>
      <c r="I162" s="27">
        <v>10</v>
      </c>
      <c r="J162" s="27">
        <v>0</v>
      </c>
      <c r="K162" s="27">
        <v>0</v>
      </c>
      <c r="L162" s="27" t="s">
        <v>453</v>
      </c>
      <c r="M162" s="27">
        <v>0</v>
      </c>
      <c r="N162" s="27" t="s">
        <v>453</v>
      </c>
      <c r="O162" s="27">
        <v>0</v>
      </c>
      <c r="P162" s="27">
        <v>0</v>
      </c>
      <c r="Q162" s="27">
        <f>P162*100/50</f>
        <v>0</v>
      </c>
      <c r="R162" s="27" t="s">
        <v>460</v>
      </c>
      <c r="S162" s="21" t="s">
        <v>158</v>
      </c>
    </row>
    <row r="163" spans="1:19" ht="31.5" x14ac:dyDescent="0.25">
      <c r="A163" s="27">
        <v>162</v>
      </c>
      <c r="B163" s="14" t="s">
        <v>372</v>
      </c>
      <c r="C163" s="14" t="s">
        <v>55</v>
      </c>
      <c r="D163" s="14" t="s">
        <v>30</v>
      </c>
      <c r="E163" s="18">
        <v>38990</v>
      </c>
      <c r="F163" s="27" t="s">
        <v>450</v>
      </c>
      <c r="G163" s="14" t="s">
        <v>170</v>
      </c>
      <c r="H163" s="21">
        <v>10</v>
      </c>
      <c r="I163" s="27">
        <v>10</v>
      </c>
      <c r="J163" s="27">
        <v>0</v>
      </c>
      <c r="K163" s="27" t="s">
        <v>453</v>
      </c>
      <c r="L163" s="27" t="s">
        <v>453</v>
      </c>
      <c r="M163" s="27">
        <v>0</v>
      </c>
      <c r="N163" s="27" t="s">
        <v>453</v>
      </c>
      <c r="O163" s="27">
        <v>0</v>
      </c>
      <c r="P163" s="27">
        <v>0</v>
      </c>
      <c r="Q163" s="27">
        <f>P163*100/50</f>
        <v>0</v>
      </c>
      <c r="R163" s="27" t="s">
        <v>460</v>
      </c>
      <c r="S163" s="21" t="s">
        <v>393</v>
      </c>
    </row>
    <row r="164" spans="1:19" ht="63" x14ac:dyDescent="0.25">
      <c r="A164" s="27">
        <v>163</v>
      </c>
      <c r="B164" s="2" t="s">
        <v>380</v>
      </c>
      <c r="C164" s="2" t="s">
        <v>381</v>
      </c>
      <c r="D164" s="2" t="s">
        <v>42</v>
      </c>
      <c r="E164" s="17">
        <v>39196</v>
      </c>
      <c r="F164" s="27" t="s">
        <v>450</v>
      </c>
      <c r="G164" s="13" t="s">
        <v>171</v>
      </c>
      <c r="H164" s="25">
        <v>10</v>
      </c>
      <c r="I164" s="27">
        <v>10</v>
      </c>
      <c r="J164" s="27" t="s">
        <v>453</v>
      </c>
      <c r="K164" s="27">
        <v>0</v>
      </c>
      <c r="L164" s="27" t="s">
        <v>453</v>
      </c>
      <c r="M164" s="27">
        <v>0</v>
      </c>
      <c r="N164" s="27" t="s">
        <v>453</v>
      </c>
      <c r="O164" s="27">
        <v>0</v>
      </c>
      <c r="P164" s="27">
        <v>0</v>
      </c>
      <c r="Q164" s="27">
        <f>P164*100/50</f>
        <v>0</v>
      </c>
      <c r="R164" s="27" t="s">
        <v>460</v>
      </c>
      <c r="S164" s="23" t="s">
        <v>247</v>
      </c>
    </row>
    <row r="165" spans="1:19" ht="63" x14ac:dyDescent="0.25">
      <c r="A165" s="27">
        <v>164</v>
      </c>
      <c r="B165" s="7" t="s">
        <v>411</v>
      </c>
      <c r="C165" s="9" t="s">
        <v>83</v>
      </c>
      <c r="D165" s="5" t="s">
        <v>232</v>
      </c>
      <c r="E165" s="6">
        <v>38597</v>
      </c>
      <c r="F165" s="28" t="s">
        <v>450</v>
      </c>
      <c r="G165" s="9" t="s">
        <v>172</v>
      </c>
      <c r="H165" s="9">
        <v>11</v>
      </c>
      <c r="I165" s="9">
        <v>11</v>
      </c>
      <c r="J165" s="27">
        <v>10</v>
      </c>
      <c r="K165" s="27">
        <v>2</v>
      </c>
      <c r="L165" s="27">
        <v>9</v>
      </c>
      <c r="M165" s="27">
        <v>2</v>
      </c>
      <c r="N165" s="27">
        <v>8</v>
      </c>
      <c r="O165" s="27">
        <v>0</v>
      </c>
      <c r="P165" s="27">
        <v>31</v>
      </c>
      <c r="Q165" s="28">
        <f>P165*100/50</f>
        <v>62</v>
      </c>
      <c r="R165" s="28" t="s">
        <v>461</v>
      </c>
      <c r="S165" s="9" t="s">
        <v>161</v>
      </c>
    </row>
    <row r="166" spans="1:19" ht="31.5" x14ac:dyDescent="0.25">
      <c r="A166" s="27">
        <v>165</v>
      </c>
      <c r="B166" s="7" t="s">
        <v>414</v>
      </c>
      <c r="C166" s="7" t="s">
        <v>237</v>
      </c>
      <c r="D166" s="7" t="s">
        <v>21</v>
      </c>
      <c r="E166" s="8">
        <v>38664</v>
      </c>
      <c r="F166" s="28" t="s">
        <v>450</v>
      </c>
      <c r="G166" s="7" t="s">
        <v>163</v>
      </c>
      <c r="H166" s="7">
        <v>11</v>
      </c>
      <c r="I166" s="7">
        <v>11</v>
      </c>
      <c r="J166" s="27">
        <v>4</v>
      </c>
      <c r="K166" s="27">
        <v>0</v>
      </c>
      <c r="L166" s="27">
        <v>10</v>
      </c>
      <c r="M166" s="27">
        <v>0</v>
      </c>
      <c r="N166" s="27" t="s">
        <v>453</v>
      </c>
      <c r="O166" s="27">
        <v>0</v>
      </c>
      <c r="P166" s="27">
        <v>14</v>
      </c>
      <c r="Q166" s="28">
        <f>P166*100/50</f>
        <v>28</v>
      </c>
      <c r="R166" s="28" t="s">
        <v>458</v>
      </c>
      <c r="S166" s="7" t="s">
        <v>159</v>
      </c>
    </row>
    <row r="167" spans="1:19" ht="53.25" customHeight="1" x14ac:dyDescent="0.25">
      <c r="A167" s="27">
        <v>166</v>
      </c>
      <c r="B167" s="7" t="s">
        <v>412</v>
      </c>
      <c r="C167" s="7" t="s">
        <v>413</v>
      </c>
      <c r="D167" s="7" t="s">
        <v>21</v>
      </c>
      <c r="E167" s="8">
        <v>38486</v>
      </c>
      <c r="F167" s="28" t="s">
        <v>450</v>
      </c>
      <c r="G167" s="9" t="s">
        <v>395</v>
      </c>
      <c r="H167" s="9">
        <v>11</v>
      </c>
      <c r="I167" s="9">
        <v>11</v>
      </c>
      <c r="J167" s="27">
        <v>0</v>
      </c>
      <c r="K167" s="27">
        <v>0</v>
      </c>
      <c r="L167" s="27">
        <v>10</v>
      </c>
      <c r="M167" s="27">
        <v>0</v>
      </c>
      <c r="N167" s="27" t="s">
        <v>453</v>
      </c>
      <c r="O167" s="27">
        <v>0</v>
      </c>
      <c r="P167" s="27">
        <v>10</v>
      </c>
      <c r="Q167" s="28">
        <f>P167*100/50</f>
        <v>20</v>
      </c>
      <c r="R167" s="28" t="s">
        <v>458</v>
      </c>
      <c r="S167" s="9" t="s">
        <v>448</v>
      </c>
    </row>
    <row r="168" spans="1:19" ht="47.25" customHeight="1" x14ac:dyDescent="0.25">
      <c r="A168" s="27">
        <v>167</v>
      </c>
      <c r="B168" s="7" t="s">
        <v>403</v>
      </c>
      <c r="C168" s="7" t="s">
        <v>404</v>
      </c>
      <c r="D168" s="7" t="s">
        <v>225</v>
      </c>
      <c r="E168" s="10">
        <v>38784</v>
      </c>
      <c r="F168" s="28" t="s">
        <v>450</v>
      </c>
      <c r="G168" s="9" t="s">
        <v>173</v>
      </c>
      <c r="H168" s="9">
        <v>11</v>
      </c>
      <c r="I168" s="9">
        <v>11</v>
      </c>
      <c r="J168" s="27">
        <v>4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5</v>
      </c>
      <c r="Q168" s="28">
        <f>P168*100/50</f>
        <v>10</v>
      </c>
      <c r="R168" s="28" t="s">
        <v>458</v>
      </c>
      <c r="S168" s="9" t="s">
        <v>158</v>
      </c>
    </row>
    <row r="169" spans="1:19" ht="39.75" customHeight="1" x14ac:dyDescent="0.25">
      <c r="A169" s="27">
        <v>168</v>
      </c>
      <c r="B169" s="7" t="s">
        <v>405</v>
      </c>
      <c r="C169" s="7" t="s">
        <v>275</v>
      </c>
      <c r="D169" s="7" t="s">
        <v>76</v>
      </c>
      <c r="E169" s="8">
        <v>38876</v>
      </c>
      <c r="F169" s="28" t="s">
        <v>450</v>
      </c>
      <c r="G169" s="9" t="s">
        <v>395</v>
      </c>
      <c r="H169" s="9">
        <v>11</v>
      </c>
      <c r="I169" s="9">
        <v>11</v>
      </c>
      <c r="J169" s="27">
        <v>4</v>
      </c>
      <c r="K169" s="27">
        <v>0</v>
      </c>
      <c r="L169" s="27">
        <v>0</v>
      </c>
      <c r="M169" s="27" t="s">
        <v>453</v>
      </c>
      <c r="N169" s="27" t="s">
        <v>453</v>
      </c>
      <c r="O169" s="27">
        <v>0</v>
      </c>
      <c r="P169" s="27">
        <v>4</v>
      </c>
      <c r="Q169" s="28">
        <f>P169*100/50</f>
        <v>8</v>
      </c>
      <c r="R169" s="28" t="s">
        <v>458</v>
      </c>
      <c r="S169" s="9" t="s">
        <v>448</v>
      </c>
    </row>
    <row r="170" spans="1:19" ht="42.75" customHeight="1" x14ac:dyDescent="0.25">
      <c r="A170" s="27">
        <v>169</v>
      </c>
      <c r="B170" s="9" t="s">
        <v>433</v>
      </c>
      <c r="C170" s="9" t="s">
        <v>422</v>
      </c>
      <c r="D170" s="9" t="s">
        <v>30</v>
      </c>
      <c r="E170" s="10">
        <v>38657</v>
      </c>
      <c r="F170" s="28" t="s">
        <v>450</v>
      </c>
      <c r="G170" s="9" t="s">
        <v>166</v>
      </c>
      <c r="H170" s="9">
        <v>11</v>
      </c>
      <c r="I170" s="9">
        <v>11</v>
      </c>
      <c r="J170" s="27">
        <v>4</v>
      </c>
      <c r="K170" s="27">
        <v>0</v>
      </c>
      <c r="L170" s="27">
        <v>0</v>
      </c>
      <c r="M170" s="27" t="s">
        <v>453</v>
      </c>
      <c r="N170" s="27" t="s">
        <v>453</v>
      </c>
      <c r="O170" s="27">
        <v>0</v>
      </c>
      <c r="P170" s="27">
        <v>4</v>
      </c>
      <c r="Q170" s="28">
        <f>P170*100/50</f>
        <v>8</v>
      </c>
      <c r="R170" s="28" t="s">
        <v>458</v>
      </c>
      <c r="S170" s="9" t="s">
        <v>318</v>
      </c>
    </row>
    <row r="171" spans="1:19" ht="63" x14ac:dyDescent="0.25">
      <c r="A171" s="27">
        <v>170</v>
      </c>
      <c r="B171" s="12" t="s">
        <v>396</v>
      </c>
      <c r="C171" s="9" t="s">
        <v>121</v>
      </c>
      <c r="D171" s="3" t="s">
        <v>397</v>
      </c>
      <c r="E171" s="4">
        <v>38923</v>
      </c>
      <c r="F171" s="28" t="s">
        <v>450</v>
      </c>
      <c r="G171" s="9" t="s">
        <v>172</v>
      </c>
      <c r="H171" s="9">
        <v>11</v>
      </c>
      <c r="I171" s="9">
        <v>11</v>
      </c>
      <c r="J171" s="27">
        <v>1</v>
      </c>
      <c r="K171" s="27">
        <v>2</v>
      </c>
      <c r="L171" s="27">
        <v>0</v>
      </c>
      <c r="M171" s="27">
        <v>0</v>
      </c>
      <c r="N171" s="27" t="s">
        <v>453</v>
      </c>
      <c r="O171" s="27">
        <v>0</v>
      </c>
      <c r="P171" s="27">
        <v>3</v>
      </c>
      <c r="Q171" s="28">
        <f>P171*100/50</f>
        <v>6</v>
      </c>
      <c r="R171" s="28" t="s">
        <v>458</v>
      </c>
      <c r="S171" s="9" t="s">
        <v>161</v>
      </c>
    </row>
    <row r="172" spans="1:19" ht="42" customHeight="1" x14ac:dyDescent="0.25">
      <c r="A172" s="27">
        <v>171</v>
      </c>
      <c r="B172" s="7" t="s">
        <v>419</v>
      </c>
      <c r="C172" s="7" t="s">
        <v>420</v>
      </c>
      <c r="D172" s="7" t="s">
        <v>30</v>
      </c>
      <c r="E172" s="8">
        <v>38556</v>
      </c>
      <c r="F172" s="28" t="s">
        <v>450</v>
      </c>
      <c r="G172" s="7" t="s">
        <v>163</v>
      </c>
      <c r="H172" s="7">
        <v>11</v>
      </c>
      <c r="I172" s="7">
        <v>11</v>
      </c>
      <c r="J172" s="27">
        <v>1</v>
      </c>
      <c r="K172" s="27">
        <v>2</v>
      </c>
      <c r="L172" s="27">
        <v>0</v>
      </c>
      <c r="M172" s="27">
        <v>0</v>
      </c>
      <c r="N172" s="27">
        <v>0</v>
      </c>
      <c r="O172" s="27">
        <v>0</v>
      </c>
      <c r="P172" s="27">
        <v>3</v>
      </c>
      <c r="Q172" s="28">
        <f>P172*100/50</f>
        <v>6</v>
      </c>
      <c r="R172" s="28" t="s">
        <v>458</v>
      </c>
      <c r="S172" s="7" t="s">
        <v>159</v>
      </c>
    </row>
    <row r="173" spans="1:19" ht="37.5" customHeight="1" x14ac:dyDescent="0.25">
      <c r="A173" s="27">
        <v>172</v>
      </c>
      <c r="B173" s="7" t="s">
        <v>399</v>
      </c>
      <c r="C173" s="7" t="s">
        <v>400</v>
      </c>
      <c r="D173" s="7" t="s">
        <v>401</v>
      </c>
      <c r="E173" s="10">
        <v>38800</v>
      </c>
      <c r="F173" s="28" t="s">
        <v>450</v>
      </c>
      <c r="G173" s="9" t="s">
        <v>173</v>
      </c>
      <c r="H173" s="9">
        <v>11</v>
      </c>
      <c r="I173" s="9">
        <v>11</v>
      </c>
      <c r="J173" s="27">
        <v>1</v>
      </c>
      <c r="K173" s="27">
        <v>0</v>
      </c>
      <c r="L173" s="27">
        <v>1</v>
      </c>
      <c r="M173" s="27" t="s">
        <v>453</v>
      </c>
      <c r="N173" s="27" t="s">
        <v>453</v>
      </c>
      <c r="O173" s="27">
        <v>0</v>
      </c>
      <c r="P173" s="27">
        <v>2</v>
      </c>
      <c r="Q173" s="28">
        <f>P173*100/50</f>
        <v>4</v>
      </c>
      <c r="R173" s="28" t="s">
        <v>458</v>
      </c>
      <c r="S173" s="9" t="s">
        <v>158</v>
      </c>
    </row>
    <row r="174" spans="1:19" ht="41.25" customHeight="1" x14ac:dyDescent="0.25">
      <c r="A174" s="27">
        <v>173</v>
      </c>
      <c r="B174" s="7" t="s">
        <v>406</v>
      </c>
      <c r="C174" s="9" t="s">
        <v>407</v>
      </c>
      <c r="D174" s="3" t="s">
        <v>408</v>
      </c>
      <c r="E174" s="4">
        <v>38649</v>
      </c>
      <c r="F174" s="28" t="s">
        <v>450</v>
      </c>
      <c r="G174" s="9" t="s">
        <v>172</v>
      </c>
      <c r="H174" s="9">
        <v>11</v>
      </c>
      <c r="I174" s="9">
        <v>11</v>
      </c>
      <c r="J174" s="27">
        <v>2</v>
      </c>
      <c r="K174" s="27">
        <v>0</v>
      </c>
      <c r="L174" s="27">
        <v>0</v>
      </c>
      <c r="M174" s="27">
        <v>0</v>
      </c>
      <c r="N174" s="27" t="s">
        <v>453</v>
      </c>
      <c r="O174" s="27">
        <v>0</v>
      </c>
      <c r="P174" s="27">
        <v>2</v>
      </c>
      <c r="Q174" s="28">
        <f>P174*100/50</f>
        <v>4</v>
      </c>
      <c r="R174" s="28" t="s">
        <v>458</v>
      </c>
      <c r="S174" s="9" t="s">
        <v>161</v>
      </c>
    </row>
    <row r="175" spans="1:19" ht="34.5" customHeight="1" x14ac:dyDescent="0.25">
      <c r="A175" s="27">
        <v>174</v>
      </c>
      <c r="B175" s="7" t="s">
        <v>77</v>
      </c>
      <c r="C175" s="9" t="s">
        <v>115</v>
      </c>
      <c r="D175" s="11" t="s">
        <v>416</v>
      </c>
      <c r="E175" s="6">
        <v>38658</v>
      </c>
      <c r="F175" s="28" t="s">
        <v>450</v>
      </c>
      <c r="G175" s="9" t="s">
        <v>172</v>
      </c>
      <c r="H175" s="9">
        <v>11</v>
      </c>
      <c r="I175" s="9">
        <v>11</v>
      </c>
      <c r="J175" s="27">
        <v>2</v>
      </c>
      <c r="K175" s="27">
        <v>0</v>
      </c>
      <c r="L175" s="27" t="s">
        <v>453</v>
      </c>
      <c r="M175" s="27" t="s">
        <v>453</v>
      </c>
      <c r="N175" s="27" t="s">
        <v>453</v>
      </c>
      <c r="O175" s="27">
        <v>0</v>
      </c>
      <c r="P175" s="27">
        <v>2</v>
      </c>
      <c r="Q175" s="28">
        <f>P175*100/50</f>
        <v>4</v>
      </c>
      <c r="R175" s="28" t="s">
        <v>458</v>
      </c>
      <c r="S175" s="9" t="s">
        <v>161</v>
      </c>
    </row>
    <row r="176" spans="1:19" ht="31.5" x14ac:dyDescent="0.25">
      <c r="A176" s="27">
        <v>175</v>
      </c>
      <c r="B176" s="9" t="s">
        <v>426</v>
      </c>
      <c r="C176" s="9" t="s">
        <v>119</v>
      </c>
      <c r="D176" s="9" t="s">
        <v>39</v>
      </c>
      <c r="E176" s="10">
        <v>38668</v>
      </c>
      <c r="F176" s="28" t="s">
        <v>450</v>
      </c>
      <c r="G176" s="9" t="s">
        <v>252</v>
      </c>
      <c r="H176" s="9">
        <v>11</v>
      </c>
      <c r="I176" s="9">
        <v>11</v>
      </c>
      <c r="J176" s="27">
        <v>0</v>
      </c>
      <c r="K176" s="27">
        <v>2</v>
      </c>
      <c r="L176" s="27">
        <v>0</v>
      </c>
      <c r="M176" s="27" t="s">
        <v>453</v>
      </c>
      <c r="N176" s="27">
        <v>0</v>
      </c>
      <c r="O176" s="27">
        <v>0</v>
      </c>
      <c r="P176" s="27">
        <v>2</v>
      </c>
      <c r="Q176" s="28">
        <f>P176*100/50</f>
        <v>4</v>
      </c>
      <c r="R176" s="28" t="s">
        <v>458</v>
      </c>
      <c r="S176" s="9" t="s">
        <v>250</v>
      </c>
    </row>
    <row r="177" spans="1:19" ht="41.25" customHeight="1" x14ac:dyDescent="0.25">
      <c r="A177" s="27">
        <v>176</v>
      </c>
      <c r="B177" s="7" t="s">
        <v>421</v>
      </c>
      <c r="C177" s="7" t="s">
        <v>422</v>
      </c>
      <c r="D177" s="7" t="s">
        <v>423</v>
      </c>
      <c r="E177" s="10">
        <v>38927</v>
      </c>
      <c r="F177" s="28" t="s">
        <v>450</v>
      </c>
      <c r="G177" s="9" t="s">
        <v>173</v>
      </c>
      <c r="H177" s="9">
        <v>11</v>
      </c>
      <c r="I177" s="9">
        <v>11</v>
      </c>
      <c r="J177" s="27">
        <v>0</v>
      </c>
      <c r="K177" s="27">
        <v>1</v>
      </c>
      <c r="L177" s="27" t="s">
        <v>453</v>
      </c>
      <c r="M177" s="27" t="s">
        <v>453</v>
      </c>
      <c r="N177" s="27" t="s">
        <v>453</v>
      </c>
      <c r="O177" s="27">
        <v>0</v>
      </c>
      <c r="P177" s="27">
        <v>1</v>
      </c>
      <c r="Q177" s="28">
        <f>P177*100/50</f>
        <v>2</v>
      </c>
      <c r="R177" s="28" t="s">
        <v>458</v>
      </c>
      <c r="S177" s="9" t="s">
        <v>158</v>
      </c>
    </row>
    <row r="178" spans="1:19" ht="39.75" customHeight="1" x14ac:dyDescent="0.25">
      <c r="A178" s="27">
        <v>177</v>
      </c>
      <c r="B178" s="9" t="s">
        <v>424</v>
      </c>
      <c r="C178" s="9" t="s">
        <v>425</v>
      </c>
      <c r="D178" s="9" t="s">
        <v>97</v>
      </c>
      <c r="E178" s="10">
        <v>38761</v>
      </c>
      <c r="F178" s="28" t="s">
        <v>450</v>
      </c>
      <c r="G178" s="9" t="s">
        <v>166</v>
      </c>
      <c r="H178" s="9">
        <v>11</v>
      </c>
      <c r="I178" s="9">
        <v>11</v>
      </c>
      <c r="J178" s="27">
        <v>1</v>
      </c>
      <c r="K178" s="27">
        <v>0</v>
      </c>
      <c r="L178" s="27" t="s">
        <v>453</v>
      </c>
      <c r="M178" s="27" t="s">
        <v>453</v>
      </c>
      <c r="N178" s="27" t="s">
        <v>453</v>
      </c>
      <c r="O178" s="27">
        <v>0</v>
      </c>
      <c r="P178" s="27">
        <v>1</v>
      </c>
      <c r="Q178" s="28">
        <f>P178*100/50</f>
        <v>2</v>
      </c>
      <c r="R178" s="28" t="s">
        <v>458</v>
      </c>
      <c r="S178" s="9" t="s">
        <v>318</v>
      </c>
    </row>
    <row r="179" spans="1:19" ht="44.25" customHeight="1" x14ac:dyDescent="0.25">
      <c r="A179" s="27">
        <v>178</v>
      </c>
      <c r="B179" s="7" t="s">
        <v>436</v>
      </c>
      <c r="C179" s="9" t="s">
        <v>83</v>
      </c>
      <c r="D179" s="5" t="s">
        <v>69</v>
      </c>
      <c r="E179" s="6">
        <v>38771</v>
      </c>
      <c r="F179" s="28" t="s">
        <v>450</v>
      </c>
      <c r="G179" s="9" t="s">
        <v>172</v>
      </c>
      <c r="H179" s="9">
        <v>11</v>
      </c>
      <c r="I179" s="9">
        <v>11</v>
      </c>
      <c r="J179" s="27">
        <v>1</v>
      </c>
      <c r="K179" s="27">
        <v>0</v>
      </c>
      <c r="L179" s="27" t="s">
        <v>453</v>
      </c>
      <c r="M179" s="27">
        <v>0</v>
      </c>
      <c r="N179" s="27" t="s">
        <v>453</v>
      </c>
      <c r="O179" s="27">
        <v>0</v>
      </c>
      <c r="P179" s="27">
        <v>1</v>
      </c>
      <c r="Q179" s="28">
        <f>P179*100/50</f>
        <v>2</v>
      </c>
      <c r="R179" s="28" t="s">
        <v>458</v>
      </c>
      <c r="S179" s="9" t="s">
        <v>161</v>
      </c>
    </row>
    <row r="180" spans="1:19" ht="49.5" customHeight="1" x14ac:dyDescent="0.25">
      <c r="A180" s="27">
        <v>179</v>
      </c>
      <c r="B180" s="7" t="s">
        <v>441</v>
      </c>
      <c r="C180" s="9" t="s">
        <v>267</v>
      </c>
      <c r="D180" s="5" t="s">
        <v>442</v>
      </c>
      <c r="E180" s="6">
        <v>38526</v>
      </c>
      <c r="F180" s="28" t="s">
        <v>450</v>
      </c>
      <c r="G180" s="9" t="s">
        <v>172</v>
      </c>
      <c r="H180" s="9">
        <v>11</v>
      </c>
      <c r="I180" s="9">
        <v>11</v>
      </c>
      <c r="J180" s="27">
        <v>1</v>
      </c>
      <c r="K180" s="27">
        <v>0</v>
      </c>
      <c r="L180" s="27" t="s">
        <v>453</v>
      </c>
      <c r="M180" s="27" t="s">
        <v>453</v>
      </c>
      <c r="N180" s="27" t="s">
        <v>453</v>
      </c>
      <c r="O180" s="27">
        <v>0</v>
      </c>
      <c r="P180" s="27">
        <v>1</v>
      </c>
      <c r="Q180" s="28">
        <f>P180*100/50</f>
        <v>2</v>
      </c>
      <c r="R180" s="28" t="s">
        <v>458</v>
      </c>
      <c r="S180" s="9" t="s">
        <v>161</v>
      </c>
    </row>
    <row r="181" spans="1:19" ht="50.25" customHeight="1" x14ac:dyDescent="0.25">
      <c r="A181" s="27">
        <v>180</v>
      </c>
      <c r="B181" s="7" t="s">
        <v>398</v>
      </c>
      <c r="C181" s="7" t="s">
        <v>377</v>
      </c>
      <c r="D181" s="7" t="s">
        <v>27</v>
      </c>
      <c r="E181" s="8">
        <v>38902</v>
      </c>
      <c r="F181" s="28"/>
      <c r="G181" s="7" t="s">
        <v>163</v>
      </c>
      <c r="H181" s="7">
        <v>11</v>
      </c>
      <c r="I181" s="7">
        <v>11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8">
        <f>P181*100/50</f>
        <v>0</v>
      </c>
      <c r="R181" s="28" t="s">
        <v>458</v>
      </c>
      <c r="S181" s="7" t="s">
        <v>159</v>
      </c>
    </row>
    <row r="182" spans="1:19" ht="63" x14ac:dyDescent="0.25">
      <c r="A182" s="27">
        <v>181</v>
      </c>
      <c r="B182" s="7" t="s">
        <v>402</v>
      </c>
      <c r="C182" s="9" t="s">
        <v>279</v>
      </c>
      <c r="D182" s="3" t="s">
        <v>39</v>
      </c>
      <c r="E182" s="4">
        <v>38379</v>
      </c>
      <c r="F182" s="28" t="s">
        <v>450</v>
      </c>
      <c r="G182" s="9" t="s">
        <v>172</v>
      </c>
      <c r="H182" s="9">
        <v>11</v>
      </c>
      <c r="I182" s="9">
        <v>11</v>
      </c>
      <c r="J182" s="27">
        <v>0</v>
      </c>
      <c r="K182" s="27">
        <v>0</v>
      </c>
      <c r="L182" s="27" t="s">
        <v>453</v>
      </c>
      <c r="M182" s="27">
        <v>0</v>
      </c>
      <c r="N182" s="27">
        <v>0</v>
      </c>
      <c r="O182" s="27">
        <v>0</v>
      </c>
      <c r="P182" s="27">
        <v>0</v>
      </c>
      <c r="Q182" s="28">
        <f>P182*100/50</f>
        <v>0</v>
      </c>
      <c r="R182" s="28" t="s">
        <v>458</v>
      </c>
      <c r="S182" s="9" t="s">
        <v>161</v>
      </c>
    </row>
    <row r="183" spans="1:19" ht="47.25" x14ac:dyDescent="0.25">
      <c r="A183" s="27">
        <v>182</v>
      </c>
      <c r="B183" s="7" t="s">
        <v>409</v>
      </c>
      <c r="C183" s="7" t="s">
        <v>285</v>
      </c>
      <c r="D183" s="7" t="s">
        <v>94</v>
      </c>
      <c r="E183" s="8">
        <v>38706</v>
      </c>
      <c r="F183" s="28" t="s">
        <v>450</v>
      </c>
      <c r="G183" s="9" t="s">
        <v>395</v>
      </c>
      <c r="H183" s="9">
        <v>11</v>
      </c>
      <c r="I183" s="9">
        <v>11</v>
      </c>
      <c r="J183" s="27">
        <v>0</v>
      </c>
      <c r="K183" s="27">
        <v>0</v>
      </c>
      <c r="L183" s="27" t="s">
        <v>453</v>
      </c>
      <c r="M183" s="27" t="s">
        <v>453</v>
      </c>
      <c r="N183" s="27" t="s">
        <v>453</v>
      </c>
      <c r="O183" s="27">
        <v>0</v>
      </c>
      <c r="P183" s="27">
        <v>0</v>
      </c>
      <c r="Q183" s="28">
        <f>P183*100/50</f>
        <v>0</v>
      </c>
      <c r="R183" s="28" t="s">
        <v>458</v>
      </c>
      <c r="S183" s="9" t="s">
        <v>448</v>
      </c>
    </row>
    <row r="184" spans="1:19" ht="56.25" customHeight="1" x14ac:dyDescent="0.25">
      <c r="A184" s="27">
        <v>183</v>
      </c>
      <c r="B184" s="9" t="s">
        <v>64</v>
      </c>
      <c r="C184" s="9" t="s">
        <v>29</v>
      </c>
      <c r="D184" s="9" t="s">
        <v>410</v>
      </c>
      <c r="E184" s="10">
        <v>38611</v>
      </c>
      <c r="F184" s="28" t="s">
        <v>450</v>
      </c>
      <c r="G184" s="9" t="s">
        <v>252</v>
      </c>
      <c r="H184" s="9">
        <v>11</v>
      </c>
      <c r="I184" s="9">
        <v>11</v>
      </c>
      <c r="J184" s="27">
        <v>0</v>
      </c>
      <c r="K184" s="27">
        <v>0</v>
      </c>
      <c r="L184" s="27" t="s">
        <v>453</v>
      </c>
      <c r="M184" s="27">
        <v>0</v>
      </c>
      <c r="N184" s="27">
        <v>0</v>
      </c>
      <c r="O184" s="27">
        <v>0</v>
      </c>
      <c r="P184" s="27">
        <v>0</v>
      </c>
      <c r="Q184" s="28">
        <f>P184*100/50</f>
        <v>0</v>
      </c>
      <c r="R184" s="28" t="s">
        <v>458</v>
      </c>
      <c r="S184" s="9" t="s">
        <v>250</v>
      </c>
    </row>
    <row r="185" spans="1:19" ht="48" customHeight="1" x14ac:dyDescent="0.25">
      <c r="A185" s="27">
        <v>184</v>
      </c>
      <c r="B185" s="9" t="s">
        <v>415</v>
      </c>
      <c r="C185" s="9" t="s">
        <v>381</v>
      </c>
      <c r="D185" s="9" t="s">
        <v>27</v>
      </c>
      <c r="E185" s="10">
        <v>38664</v>
      </c>
      <c r="F185" s="28" t="s">
        <v>450</v>
      </c>
      <c r="G185" s="9" t="s">
        <v>166</v>
      </c>
      <c r="H185" s="9">
        <v>11</v>
      </c>
      <c r="I185" s="9">
        <v>11</v>
      </c>
      <c r="J185" s="27">
        <v>0</v>
      </c>
      <c r="K185" s="27">
        <v>0</v>
      </c>
      <c r="L185" s="27" t="s">
        <v>453</v>
      </c>
      <c r="M185" s="27" t="s">
        <v>453</v>
      </c>
      <c r="N185" s="27" t="s">
        <v>453</v>
      </c>
      <c r="O185" s="27">
        <v>0</v>
      </c>
      <c r="P185" s="27">
        <v>0</v>
      </c>
      <c r="Q185" s="28">
        <f>P185*100/50</f>
        <v>0</v>
      </c>
      <c r="R185" s="28" t="s">
        <v>458</v>
      </c>
      <c r="S185" s="9" t="s">
        <v>318</v>
      </c>
    </row>
    <row r="186" spans="1:19" ht="31.5" x14ac:dyDescent="0.25">
      <c r="A186" s="27">
        <v>185</v>
      </c>
      <c r="B186" s="7" t="s">
        <v>417</v>
      </c>
      <c r="C186" s="7" t="s">
        <v>348</v>
      </c>
      <c r="D186" s="7" t="s">
        <v>39</v>
      </c>
      <c r="E186" s="8">
        <v>38831</v>
      </c>
      <c r="F186" s="28" t="s">
        <v>450</v>
      </c>
      <c r="G186" s="7" t="s">
        <v>163</v>
      </c>
      <c r="H186" s="7">
        <v>11</v>
      </c>
      <c r="I186" s="7">
        <v>11</v>
      </c>
      <c r="J186" s="27">
        <v>0</v>
      </c>
      <c r="K186" s="27">
        <v>0</v>
      </c>
      <c r="L186" s="27">
        <v>0</v>
      </c>
      <c r="M186" s="27">
        <v>0</v>
      </c>
      <c r="N186" s="27" t="s">
        <v>453</v>
      </c>
      <c r="O186" s="27">
        <v>0</v>
      </c>
      <c r="P186" s="27">
        <v>0</v>
      </c>
      <c r="Q186" s="28">
        <f>P186*100/50</f>
        <v>0</v>
      </c>
      <c r="R186" s="28" t="s">
        <v>458</v>
      </c>
      <c r="S186" s="7" t="s">
        <v>159</v>
      </c>
    </row>
    <row r="187" spans="1:19" ht="47.25" x14ac:dyDescent="0.25">
      <c r="A187" s="27">
        <v>186</v>
      </c>
      <c r="B187" s="7" t="s">
        <v>418</v>
      </c>
      <c r="C187" s="7" t="s">
        <v>119</v>
      </c>
      <c r="D187" s="7" t="s">
        <v>21</v>
      </c>
      <c r="E187" s="8">
        <v>38707</v>
      </c>
      <c r="F187" s="28" t="s">
        <v>450</v>
      </c>
      <c r="G187" s="9" t="s">
        <v>395</v>
      </c>
      <c r="H187" s="9">
        <v>11</v>
      </c>
      <c r="I187" s="9">
        <v>11</v>
      </c>
      <c r="J187" s="27">
        <v>0</v>
      </c>
      <c r="K187" s="27">
        <v>0</v>
      </c>
      <c r="L187" s="27">
        <v>0</v>
      </c>
      <c r="M187" s="27">
        <v>0</v>
      </c>
      <c r="N187" s="27" t="s">
        <v>453</v>
      </c>
      <c r="O187" s="27">
        <v>0</v>
      </c>
      <c r="P187" s="27">
        <v>0</v>
      </c>
      <c r="Q187" s="28">
        <f>P187*100/50</f>
        <v>0</v>
      </c>
      <c r="R187" s="28" t="s">
        <v>458</v>
      </c>
      <c r="S187" s="9" t="s">
        <v>448</v>
      </c>
    </row>
    <row r="188" spans="1:19" ht="44.25" customHeight="1" x14ac:dyDescent="0.25">
      <c r="A188" s="27">
        <v>187</v>
      </c>
      <c r="B188" s="7" t="s">
        <v>427</v>
      </c>
      <c r="C188" s="7" t="s">
        <v>413</v>
      </c>
      <c r="D188" s="7" t="s">
        <v>232</v>
      </c>
      <c r="E188" s="8">
        <v>38820</v>
      </c>
      <c r="F188" s="28" t="s">
        <v>450</v>
      </c>
      <c r="G188" s="9" t="s">
        <v>395</v>
      </c>
      <c r="H188" s="9">
        <v>11</v>
      </c>
      <c r="I188" s="9">
        <v>11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8">
        <f>P188*100/50</f>
        <v>0</v>
      </c>
      <c r="R188" s="28" t="s">
        <v>458</v>
      </c>
      <c r="S188" s="9" t="s">
        <v>448</v>
      </c>
    </row>
    <row r="189" spans="1:19" ht="37.5" customHeight="1" x14ac:dyDescent="0.25">
      <c r="A189" s="27">
        <v>188</v>
      </c>
      <c r="B189" s="7" t="s">
        <v>428</v>
      </c>
      <c r="C189" s="7" t="s">
        <v>429</v>
      </c>
      <c r="D189" s="7" t="s">
        <v>430</v>
      </c>
      <c r="E189" s="8">
        <v>38680</v>
      </c>
      <c r="F189" s="28" t="s">
        <v>450</v>
      </c>
      <c r="G189" s="9" t="s">
        <v>395</v>
      </c>
      <c r="H189" s="9">
        <v>11</v>
      </c>
      <c r="I189" s="9">
        <v>11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8">
        <f>P189*100/50</f>
        <v>0</v>
      </c>
      <c r="R189" s="28" t="s">
        <v>458</v>
      </c>
      <c r="S189" s="9" t="s">
        <v>448</v>
      </c>
    </row>
    <row r="190" spans="1:19" ht="31.5" x14ac:dyDescent="0.25">
      <c r="A190" s="27">
        <v>189</v>
      </c>
      <c r="B190" s="9" t="s">
        <v>431</v>
      </c>
      <c r="C190" s="9" t="s">
        <v>432</v>
      </c>
      <c r="D190" s="9" t="s">
        <v>410</v>
      </c>
      <c r="E190" s="10">
        <v>38854</v>
      </c>
      <c r="F190" s="28" t="s">
        <v>450</v>
      </c>
      <c r="G190" s="9" t="s">
        <v>176</v>
      </c>
      <c r="H190" s="9">
        <v>11</v>
      </c>
      <c r="I190" s="9">
        <v>11</v>
      </c>
      <c r="J190" s="27">
        <v>0</v>
      </c>
      <c r="K190" s="27">
        <v>0</v>
      </c>
      <c r="L190" s="27">
        <v>0</v>
      </c>
      <c r="M190" s="27">
        <v>0</v>
      </c>
      <c r="N190" s="27" t="s">
        <v>453</v>
      </c>
      <c r="O190" s="27">
        <v>0</v>
      </c>
      <c r="P190" s="27">
        <v>0</v>
      </c>
      <c r="Q190" s="28">
        <f>P190*100/50</f>
        <v>0</v>
      </c>
      <c r="R190" s="28" t="s">
        <v>458</v>
      </c>
      <c r="S190" s="9" t="s">
        <v>449</v>
      </c>
    </row>
    <row r="191" spans="1:19" ht="31.5" x14ac:dyDescent="0.25">
      <c r="A191" s="27">
        <v>190</v>
      </c>
      <c r="B191" s="7" t="s">
        <v>434</v>
      </c>
      <c r="C191" s="7" t="s">
        <v>435</v>
      </c>
      <c r="D191" s="7" t="s">
        <v>82</v>
      </c>
      <c r="E191" s="8">
        <v>38953</v>
      </c>
      <c r="F191" s="28" t="s">
        <v>450</v>
      </c>
      <c r="G191" s="7" t="s">
        <v>163</v>
      </c>
      <c r="H191" s="7">
        <v>11</v>
      </c>
      <c r="I191" s="7">
        <v>11</v>
      </c>
      <c r="J191" s="27">
        <v>0</v>
      </c>
      <c r="K191" s="27">
        <v>0</v>
      </c>
      <c r="L191" s="27" t="s">
        <v>453</v>
      </c>
      <c r="M191" s="27">
        <v>0</v>
      </c>
      <c r="N191" s="27" t="s">
        <v>453</v>
      </c>
      <c r="O191" s="27">
        <v>0</v>
      </c>
      <c r="P191" s="27">
        <v>0</v>
      </c>
      <c r="Q191" s="28">
        <f>P191*100/50</f>
        <v>0</v>
      </c>
      <c r="R191" s="28" t="s">
        <v>458</v>
      </c>
      <c r="S191" s="7" t="s">
        <v>159</v>
      </c>
    </row>
    <row r="192" spans="1:19" ht="31.5" x14ac:dyDescent="0.25">
      <c r="A192" s="27">
        <v>191</v>
      </c>
      <c r="B192" s="9" t="s">
        <v>437</v>
      </c>
      <c r="C192" s="9" t="s">
        <v>38</v>
      </c>
      <c r="D192" s="9" t="s">
        <v>438</v>
      </c>
      <c r="E192" s="10">
        <v>38472</v>
      </c>
      <c r="F192" s="28" t="s">
        <v>450</v>
      </c>
      <c r="G192" s="9" t="s">
        <v>166</v>
      </c>
      <c r="H192" s="9">
        <v>11</v>
      </c>
      <c r="I192" s="9">
        <v>11</v>
      </c>
      <c r="J192" s="27">
        <v>0</v>
      </c>
      <c r="K192" s="27">
        <v>0</v>
      </c>
      <c r="L192" s="27" t="s">
        <v>453</v>
      </c>
      <c r="M192" s="27" t="s">
        <v>453</v>
      </c>
      <c r="N192" s="27" t="s">
        <v>453</v>
      </c>
      <c r="O192" s="27">
        <v>0</v>
      </c>
      <c r="P192" s="27">
        <v>0</v>
      </c>
      <c r="Q192" s="28">
        <f>P192*100/50</f>
        <v>0</v>
      </c>
      <c r="R192" s="28" t="s">
        <v>458</v>
      </c>
      <c r="S192" s="9" t="s">
        <v>318</v>
      </c>
    </row>
    <row r="193" spans="1:19" ht="47.25" x14ac:dyDescent="0.25">
      <c r="A193" s="27">
        <v>192</v>
      </c>
      <c r="B193" s="9" t="s">
        <v>439</v>
      </c>
      <c r="C193" s="9" t="s">
        <v>440</v>
      </c>
      <c r="D193" s="9" t="s">
        <v>27</v>
      </c>
      <c r="E193" s="10">
        <v>38401</v>
      </c>
      <c r="F193" s="28" t="s">
        <v>450</v>
      </c>
      <c r="G193" s="9" t="s">
        <v>168</v>
      </c>
      <c r="H193" s="9">
        <v>11</v>
      </c>
      <c r="I193" s="9">
        <v>11</v>
      </c>
      <c r="J193" s="27">
        <v>0</v>
      </c>
      <c r="K193" s="27">
        <v>0</v>
      </c>
      <c r="L193" s="27" t="s">
        <v>453</v>
      </c>
      <c r="M193" s="27" t="s">
        <v>453</v>
      </c>
      <c r="N193" s="27" t="s">
        <v>453</v>
      </c>
      <c r="O193" s="27">
        <v>0</v>
      </c>
      <c r="P193" s="27">
        <v>0</v>
      </c>
      <c r="Q193" s="28">
        <f>P193*100/50</f>
        <v>0</v>
      </c>
      <c r="R193" s="28" t="s">
        <v>458</v>
      </c>
      <c r="S193" s="9" t="s">
        <v>251</v>
      </c>
    </row>
    <row r="194" spans="1:19" ht="31.5" x14ac:dyDescent="0.25">
      <c r="A194" s="27">
        <v>193</v>
      </c>
      <c r="B194" s="9" t="s">
        <v>443</v>
      </c>
      <c r="C194" s="9" t="s">
        <v>38</v>
      </c>
      <c r="D194" s="9" t="s">
        <v>238</v>
      </c>
      <c r="E194" s="10">
        <v>38664</v>
      </c>
      <c r="F194" s="28" t="s">
        <v>450</v>
      </c>
      <c r="G194" s="9" t="s">
        <v>166</v>
      </c>
      <c r="H194" s="9">
        <v>11</v>
      </c>
      <c r="I194" s="9">
        <v>11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8">
        <f>P194*100/50</f>
        <v>0</v>
      </c>
      <c r="R194" s="28" t="s">
        <v>458</v>
      </c>
      <c r="S194" s="9" t="s">
        <v>318</v>
      </c>
    </row>
    <row r="195" spans="1:19" ht="46.5" customHeight="1" x14ac:dyDescent="0.25">
      <c r="A195" s="27">
        <v>194</v>
      </c>
      <c r="B195" s="7" t="s">
        <v>444</v>
      </c>
      <c r="C195" s="7" t="s">
        <v>445</v>
      </c>
      <c r="D195" s="7" t="s">
        <v>21</v>
      </c>
      <c r="E195" s="8">
        <v>38694</v>
      </c>
      <c r="F195" s="28" t="s">
        <v>450</v>
      </c>
      <c r="G195" s="9" t="s">
        <v>395</v>
      </c>
      <c r="H195" s="9">
        <v>11</v>
      </c>
      <c r="I195" s="9">
        <v>11</v>
      </c>
      <c r="J195" s="27" t="s">
        <v>453</v>
      </c>
      <c r="K195" s="27">
        <v>0</v>
      </c>
      <c r="L195" s="27">
        <v>0</v>
      </c>
      <c r="M195" s="27">
        <v>0</v>
      </c>
      <c r="N195" s="27" t="s">
        <v>453</v>
      </c>
      <c r="O195" s="27">
        <v>0</v>
      </c>
      <c r="P195" s="27">
        <v>0</v>
      </c>
      <c r="Q195" s="28">
        <f>P195*100/50</f>
        <v>0</v>
      </c>
      <c r="R195" s="28" t="s">
        <v>458</v>
      </c>
      <c r="S195" s="9" t="s">
        <v>448</v>
      </c>
    </row>
    <row r="196" spans="1:19" ht="45" customHeight="1" x14ac:dyDescent="0.25">
      <c r="A196" s="27">
        <v>195</v>
      </c>
      <c r="B196" s="7" t="s">
        <v>446</v>
      </c>
      <c r="C196" s="7" t="s">
        <v>447</v>
      </c>
      <c r="D196" s="7" t="s">
        <v>242</v>
      </c>
      <c r="E196" s="8">
        <v>38827</v>
      </c>
      <c r="F196" s="28" t="s">
        <v>450</v>
      </c>
      <c r="G196" s="9" t="s">
        <v>395</v>
      </c>
      <c r="H196" s="9">
        <v>11</v>
      </c>
      <c r="I196" s="9">
        <v>11</v>
      </c>
      <c r="J196" s="27">
        <v>0</v>
      </c>
      <c r="K196" s="27">
        <v>0</v>
      </c>
      <c r="L196" s="27" t="s">
        <v>453</v>
      </c>
      <c r="M196" s="27" t="s">
        <v>453</v>
      </c>
      <c r="N196" s="27">
        <v>0</v>
      </c>
      <c r="O196" s="27">
        <v>0</v>
      </c>
      <c r="P196" s="27">
        <v>0</v>
      </c>
      <c r="Q196" s="28">
        <f>P196*100/50</f>
        <v>0</v>
      </c>
      <c r="R196" s="28" t="s">
        <v>458</v>
      </c>
      <c r="S196" s="9" t="s">
        <v>448</v>
      </c>
    </row>
  </sheetData>
  <sortState xmlns:xlrd2="http://schemas.microsoft.com/office/spreadsheetml/2017/richdata2" ref="A2:S196">
    <sortCondition ref="H1:H196"/>
  </sortState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EA01-F3B4-4144-B8E2-ADA255697DEB}">
  <dimension ref="A1:T9"/>
  <sheetViews>
    <sheetView workbookViewId="0">
      <selection activeCell="S6" sqref="S6"/>
    </sheetView>
  </sheetViews>
  <sheetFormatPr defaultRowHeight="15" x14ac:dyDescent="0.25"/>
  <cols>
    <col min="5" max="5" width="12" customWidth="1"/>
    <col min="20" max="20" width="35" customWidth="1"/>
  </cols>
  <sheetData>
    <row r="1" spans="1:20" ht="45" customHeight="1" x14ac:dyDescent="0.25">
      <c r="A1" s="35" t="s">
        <v>462</v>
      </c>
      <c r="B1" s="35" t="s">
        <v>1</v>
      </c>
      <c r="C1" s="35" t="s">
        <v>2</v>
      </c>
      <c r="D1" s="35" t="s">
        <v>3</v>
      </c>
      <c r="E1" s="35" t="s">
        <v>7</v>
      </c>
      <c r="F1" s="35" t="s">
        <v>8</v>
      </c>
      <c r="G1" s="36" t="s">
        <v>463</v>
      </c>
      <c r="H1" s="36" t="s">
        <v>4</v>
      </c>
      <c r="I1" s="36" t="s">
        <v>464</v>
      </c>
      <c r="J1" s="35" t="s">
        <v>465</v>
      </c>
      <c r="K1" s="35"/>
      <c r="L1" s="35"/>
      <c r="M1" s="35"/>
      <c r="N1" s="35"/>
      <c r="O1" s="35"/>
      <c r="P1" s="36" t="s">
        <v>466</v>
      </c>
      <c r="Q1" s="36" t="s">
        <v>6</v>
      </c>
      <c r="R1" s="36" t="s">
        <v>467</v>
      </c>
      <c r="S1" s="36" t="s">
        <v>468</v>
      </c>
      <c r="T1" s="36" t="s">
        <v>469</v>
      </c>
    </row>
    <row r="2" spans="1:20" x14ac:dyDescent="0.25">
      <c r="A2" s="35"/>
      <c r="B2" s="35"/>
      <c r="C2" s="35"/>
      <c r="D2" s="35"/>
      <c r="E2" s="35"/>
      <c r="F2" s="35"/>
      <c r="G2" s="36"/>
      <c r="H2" s="36"/>
      <c r="I2" s="36"/>
      <c r="J2" s="37">
        <v>1</v>
      </c>
      <c r="K2" s="37">
        <v>2</v>
      </c>
      <c r="L2" s="37">
        <v>3</v>
      </c>
      <c r="M2" s="37">
        <v>4</v>
      </c>
      <c r="N2" s="37">
        <v>5</v>
      </c>
      <c r="O2" s="37" t="s">
        <v>470</v>
      </c>
      <c r="P2" s="36"/>
      <c r="Q2" s="36"/>
      <c r="R2" s="36"/>
      <c r="S2" s="36"/>
      <c r="T2" s="36"/>
    </row>
    <row r="3" spans="1:20" x14ac:dyDescent="0.25">
      <c r="A3" s="38">
        <v>1</v>
      </c>
      <c r="B3" s="39" t="s">
        <v>471</v>
      </c>
      <c r="C3" s="39" t="s">
        <v>413</v>
      </c>
      <c r="D3" s="39" t="s">
        <v>21</v>
      </c>
      <c r="E3" s="40">
        <v>40145</v>
      </c>
      <c r="F3" s="41" t="s">
        <v>450</v>
      </c>
      <c r="G3" s="42" t="str">
        <f>[1]Балаклавский!$F$5</f>
        <v>ГБОУ СОШ № 33 им. В.И. Герасимова</v>
      </c>
      <c r="H3" s="38">
        <v>7</v>
      </c>
      <c r="I3" s="43" t="s">
        <v>472</v>
      </c>
      <c r="J3" s="38">
        <v>0</v>
      </c>
      <c r="K3" s="38">
        <v>0</v>
      </c>
      <c r="L3" s="38">
        <v>10</v>
      </c>
      <c r="M3" s="38">
        <v>0</v>
      </c>
      <c r="N3" s="38"/>
      <c r="O3" s="38">
        <v>10</v>
      </c>
      <c r="P3" s="41">
        <v>0</v>
      </c>
      <c r="Q3" s="41">
        <v>10</v>
      </c>
      <c r="R3" s="41">
        <v>25</v>
      </c>
      <c r="S3" s="39" t="s">
        <v>458</v>
      </c>
      <c r="T3" s="39" t="str">
        <f>[1]Балаклавский!$J$5</f>
        <v>Волнянкина Анна Александровна</v>
      </c>
    </row>
    <row r="4" spans="1:20" x14ac:dyDescent="0.25">
      <c r="A4" s="38">
        <v>2</v>
      </c>
      <c r="B4" s="44" t="s">
        <v>87</v>
      </c>
      <c r="C4" s="44" t="s">
        <v>108</v>
      </c>
      <c r="D4" s="44" t="s">
        <v>89</v>
      </c>
      <c r="E4" s="40">
        <v>39892</v>
      </c>
      <c r="F4" s="41" t="s">
        <v>450</v>
      </c>
      <c r="G4" s="44" t="str">
        <f>[1]Балаклавский!$F$4</f>
        <v>ГБОУ СОШ № 25 им. капитана М.С. Драпушко</v>
      </c>
      <c r="H4" s="45">
        <v>7</v>
      </c>
      <c r="I4" s="43" t="s">
        <v>472</v>
      </c>
      <c r="J4" s="38">
        <v>0</v>
      </c>
      <c r="K4" s="38">
        <v>4</v>
      </c>
      <c r="L4" s="38">
        <v>1</v>
      </c>
      <c r="M4" s="38">
        <v>0</v>
      </c>
      <c r="N4" s="38"/>
      <c r="O4" s="38">
        <v>5</v>
      </c>
      <c r="P4" s="41">
        <v>0</v>
      </c>
      <c r="Q4" s="41">
        <v>5</v>
      </c>
      <c r="R4" s="41">
        <v>13</v>
      </c>
      <c r="S4" s="39" t="s">
        <v>458</v>
      </c>
      <c r="T4" s="44" t="str">
        <f>[1]Балаклавский!$J$4</f>
        <v>Яковлева Ирина Ивановна</v>
      </c>
    </row>
    <row r="5" spans="1:20" x14ac:dyDescent="0.25">
      <c r="A5" s="38">
        <v>3</v>
      </c>
      <c r="B5" s="44" t="s">
        <v>473</v>
      </c>
      <c r="C5" s="44" t="s">
        <v>112</v>
      </c>
      <c r="D5" s="44" t="s">
        <v>474</v>
      </c>
      <c r="E5" s="40">
        <v>39644</v>
      </c>
      <c r="F5" s="41" t="s">
        <v>450</v>
      </c>
      <c r="G5" s="44" t="str">
        <f>[1]Балаклавский!$F$10</f>
        <v>ГБОУ СОШ № 25 им. капитана М.С. Драпушко</v>
      </c>
      <c r="H5" s="45">
        <v>8</v>
      </c>
      <c r="I5" s="43" t="s">
        <v>475</v>
      </c>
      <c r="J5" s="38">
        <v>3</v>
      </c>
      <c r="K5" s="38">
        <v>0</v>
      </c>
      <c r="L5" s="38">
        <v>0</v>
      </c>
      <c r="M5" s="38">
        <v>10</v>
      </c>
      <c r="N5" s="38"/>
      <c r="O5" s="38">
        <v>13</v>
      </c>
      <c r="P5" s="41">
        <v>0</v>
      </c>
      <c r="Q5" s="41">
        <v>13</v>
      </c>
      <c r="R5" s="41">
        <v>33</v>
      </c>
      <c r="S5" s="39" t="s">
        <v>458</v>
      </c>
      <c r="T5" s="44" t="str">
        <f>[1]Балаклавский!$J$12</f>
        <v>Яковлева Ирина Ивановна</v>
      </c>
    </row>
    <row r="6" spans="1:20" x14ac:dyDescent="0.25">
      <c r="A6" s="38">
        <v>4</v>
      </c>
      <c r="B6" s="44" t="s">
        <v>476</v>
      </c>
      <c r="C6" s="44" t="s">
        <v>211</v>
      </c>
      <c r="D6" s="44" t="s">
        <v>477</v>
      </c>
      <c r="E6" s="40">
        <v>39568</v>
      </c>
      <c r="F6" s="41" t="s">
        <v>450</v>
      </c>
      <c r="G6" s="44" t="str">
        <f>[1]Балаклавский!$F$10</f>
        <v>ГБОУ СОШ № 25 им. капитана М.С. Драпушко</v>
      </c>
      <c r="H6" s="45">
        <v>8</v>
      </c>
      <c r="I6" s="43" t="s">
        <v>475</v>
      </c>
      <c r="J6" s="38">
        <v>3</v>
      </c>
      <c r="K6" s="38">
        <v>5</v>
      </c>
      <c r="L6" s="38">
        <v>2</v>
      </c>
      <c r="M6" s="38">
        <v>10</v>
      </c>
      <c r="N6" s="38"/>
      <c r="O6" s="38">
        <v>20</v>
      </c>
      <c r="P6" s="41">
        <v>0</v>
      </c>
      <c r="Q6" s="41">
        <v>20</v>
      </c>
      <c r="R6" s="41">
        <v>50</v>
      </c>
      <c r="S6" s="39" t="s">
        <v>461</v>
      </c>
      <c r="T6" s="44" t="str">
        <f>[1]Балаклавский!$J$12</f>
        <v>Яковлева Ирина Ивановна</v>
      </c>
    </row>
    <row r="7" spans="1:20" x14ac:dyDescent="0.25">
      <c r="A7" s="38">
        <v>5</v>
      </c>
      <c r="B7" s="44" t="s">
        <v>478</v>
      </c>
      <c r="C7" s="44" t="s">
        <v>479</v>
      </c>
      <c r="D7" s="44" t="s">
        <v>480</v>
      </c>
      <c r="E7" s="40">
        <v>39723</v>
      </c>
      <c r="F7" s="41" t="s">
        <v>450</v>
      </c>
      <c r="G7" s="44" t="str">
        <f>[1]Балаклавский!$F$10</f>
        <v>ГБОУ СОШ № 25 им. капитана М.С. Драпушко</v>
      </c>
      <c r="H7" s="45">
        <v>8</v>
      </c>
      <c r="I7" s="43" t="s">
        <v>475</v>
      </c>
      <c r="J7" s="38">
        <v>0</v>
      </c>
      <c r="K7" s="38">
        <v>0</v>
      </c>
      <c r="L7" s="38">
        <v>0</v>
      </c>
      <c r="M7" s="38">
        <v>5</v>
      </c>
      <c r="N7" s="38"/>
      <c r="O7" s="38">
        <v>5</v>
      </c>
      <c r="P7" s="41">
        <v>0</v>
      </c>
      <c r="Q7" s="41">
        <v>5</v>
      </c>
      <c r="R7" s="41">
        <v>13</v>
      </c>
      <c r="S7" s="39" t="s">
        <v>458</v>
      </c>
      <c r="T7" s="44" t="str">
        <f>[1]Балаклавский!$J$12</f>
        <v>Яковлева Ирина Ивановна</v>
      </c>
    </row>
    <row r="8" spans="1:20" x14ac:dyDescent="0.25">
      <c r="A8" s="38">
        <v>6</v>
      </c>
      <c r="B8" s="39" t="s">
        <v>481</v>
      </c>
      <c r="C8" s="39" t="s">
        <v>44</v>
      </c>
      <c r="D8" s="39" t="s">
        <v>366</v>
      </c>
      <c r="E8" s="40">
        <v>39838</v>
      </c>
      <c r="F8" s="41" t="s">
        <v>450</v>
      </c>
      <c r="G8" s="39" t="str">
        <f>[1]Балаклавский!$F$10</f>
        <v>ГБОУ СОШ № 25 им. капитана М.С. Драпушко</v>
      </c>
      <c r="H8" s="41">
        <v>8</v>
      </c>
      <c r="I8" s="43" t="s">
        <v>475</v>
      </c>
      <c r="J8" s="38">
        <v>4</v>
      </c>
      <c r="K8" s="38">
        <v>0</v>
      </c>
      <c r="L8" s="38">
        <v>0</v>
      </c>
      <c r="M8" s="38">
        <v>5</v>
      </c>
      <c r="N8" s="38"/>
      <c r="O8" s="38">
        <v>9</v>
      </c>
      <c r="P8" s="41">
        <v>0</v>
      </c>
      <c r="Q8" s="41">
        <v>9</v>
      </c>
      <c r="R8" s="41">
        <v>23</v>
      </c>
      <c r="S8" s="39" t="s">
        <v>458</v>
      </c>
      <c r="T8" s="39" t="str">
        <f>[1]Балаклавский!$J$12</f>
        <v>Яковлева Ирина Ивановна</v>
      </c>
    </row>
    <row r="9" spans="1:20" x14ac:dyDescent="0.25">
      <c r="A9" s="38">
        <v>7</v>
      </c>
      <c r="B9" s="39" t="s">
        <v>482</v>
      </c>
      <c r="C9" s="39" t="s">
        <v>112</v>
      </c>
      <c r="D9" s="39" t="s">
        <v>483</v>
      </c>
      <c r="E9" s="40">
        <v>39219</v>
      </c>
      <c r="F9" s="41" t="s">
        <v>450</v>
      </c>
      <c r="G9" s="42" t="str">
        <f>[1]Балаклавский!$F$10</f>
        <v>ГБОУ СОШ № 25 им. капитана М.С. Драпушко</v>
      </c>
      <c r="H9" s="38">
        <v>9</v>
      </c>
      <c r="I9" s="43" t="s">
        <v>484</v>
      </c>
      <c r="J9" s="38">
        <v>0</v>
      </c>
      <c r="K9" s="38">
        <v>0</v>
      </c>
      <c r="L9" s="38">
        <v>0</v>
      </c>
      <c r="M9" s="38">
        <v>0</v>
      </c>
      <c r="N9" s="38"/>
      <c r="O9" s="38">
        <v>0</v>
      </c>
      <c r="P9" s="41">
        <v>0</v>
      </c>
      <c r="Q9" s="41">
        <v>0</v>
      </c>
      <c r="R9" s="41">
        <v>0</v>
      </c>
      <c r="S9" s="39" t="s">
        <v>458</v>
      </c>
      <c r="T9" s="39" t="str">
        <f>[1]Балаклавский!$J$12</f>
        <v>Яковлева Ирина Ивановна</v>
      </c>
    </row>
  </sheetData>
  <mergeCells count="15">
    <mergeCell ref="R1:R2"/>
    <mergeCell ref="S1:S2"/>
    <mergeCell ref="T1:T2"/>
    <mergeCell ref="G1:G2"/>
    <mergeCell ref="H1:H2"/>
    <mergeCell ref="I1:I2"/>
    <mergeCell ref="J1:O1"/>
    <mergeCell ref="P1:P2"/>
    <mergeCell ref="Q1:Q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0002-CCF2-47DD-9523-3FB94A0C85BB}">
  <dimension ref="A1:AMI117"/>
  <sheetViews>
    <sheetView topLeftCell="A102" workbookViewId="0">
      <selection activeCell="B119" sqref="B119"/>
    </sheetView>
  </sheetViews>
  <sheetFormatPr defaultRowHeight="15" x14ac:dyDescent="0.25"/>
  <cols>
    <col min="1" max="1" width="5.85546875" customWidth="1"/>
    <col min="2" max="2" width="15" customWidth="1"/>
    <col min="3" max="3" width="15.5703125" customWidth="1"/>
    <col min="4" max="4" width="12" customWidth="1"/>
    <col min="5" max="5" width="10.85546875" customWidth="1"/>
    <col min="6" max="6" width="13.7109375" customWidth="1"/>
    <col min="7" max="7" width="47.28515625" customWidth="1"/>
    <col min="12" max="12" width="11.28515625" customWidth="1"/>
    <col min="13" max="13" width="12.28515625" customWidth="1"/>
    <col min="14" max="14" width="39.42578125" customWidth="1"/>
  </cols>
  <sheetData>
    <row r="1" spans="1:1018" ht="36.75" customHeight="1" x14ac:dyDescent="0.25">
      <c r="A1" s="46" t="s">
        <v>485</v>
      </c>
      <c r="B1" s="47" t="s">
        <v>486</v>
      </c>
      <c r="C1" s="48" t="s">
        <v>1</v>
      </c>
      <c r="D1" s="48" t="s">
        <v>2</v>
      </c>
      <c r="E1" s="48" t="s">
        <v>3</v>
      </c>
      <c r="F1" s="47" t="s">
        <v>7</v>
      </c>
      <c r="G1" s="49" t="s">
        <v>9</v>
      </c>
      <c r="H1" s="49" t="s">
        <v>4</v>
      </c>
      <c r="I1" s="47" t="s">
        <v>464</v>
      </c>
      <c r="J1" s="49" t="s">
        <v>466</v>
      </c>
      <c r="K1" s="47" t="s">
        <v>6</v>
      </c>
      <c r="L1" s="49" t="s">
        <v>15</v>
      </c>
      <c r="M1" s="49" t="s">
        <v>487</v>
      </c>
      <c r="N1" s="47" t="s">
        <v>488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</row>
    <row r="2" spans="1:1018" ht="25.5" customHeight="1" x14ac:dyDescent="0.25">
      <c r="A2" s="46"/>
      <c r="B2" s="47"/>
      <c r="C2" s="48"/>
      <c r="D2" s="48"/>
      <c r="E2" s="48"/>
      <c r="F2" s="47"/>
      <c r="G2" s="47"/>
      <c r="H2" s="47"/>
      <c r="I2" s="47"/>
      <c r="J2" s="49"/>
      <c r="K2" s="49"/>
      <c r="L2" s="49"/>
      <c r="M2" s="49"/>
      <c r="N2" s="4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</row>
    <row r="3" spans="1:1018" ht="21.95" customHeight="1" x14ac:dyDescent="0.25">
      <c r="A3" s="33">
        <v>1</v>
      </c>
      <c r="B3" s="34" t="s">
        <v>489</v>
      </c>
      <c r="C3" s="50" t="s">
        <v>490</v>
      </c>
      <c r="D3" s="50" t="s">
        <v>338</v>
      </c>
      <c r="E3" s="50" t="s">
        <v>65</v>
      </c>
      <c r="F3" s="51">
        <v>38646</v>
      </c>
      <c r="G3" s="52" t="s">
        <v>491</v>
      </c>
      <c r="H3" s="34">
        <v>11</v>
      </c>
      <c r="I3" s="34">
        <v>11</v>
      </c>
      <c r="J3" s="34">
        <v>0</v>
      </c>
      <c r="K3" s="34">
        <v>40</v>
      </c>
      <c r="L3" s="53">
        <v>0.8</v>
      </c>
      <c r="M3" s="34" t="s">
        <v>492</v>
      </c>
      <c r="N3" s="34" t="s">
        <v>493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</row>
    <row r="4" spans="1:1018" ht="21.95" customHeight="1" x14ac:dyDescent="0.25">
      <c r="A4" s="33">
        <v>2</v>
      </c>
      <c r="B4" s="34" t="s">
        <v>489</v>
      </c>
      <c r="C4" s="50" t="s">
        <v>494</v>
      </c>
      <c r="D4" s="50" t="s">
        <v>363</v>
      </c>
      <c r="E4" s="50" t="s">
        <v>128</v>
      </c>
      <c r="F4" s="51">
        <v>38440</v>
      </c>
      <c r="G4" s="52" t="s">
        <v>491</v>
      </c>
      <c r="H4" s="54">
        <v>11</v>
      </c>
      <c r="I4" s="54">
        <v>11</v>
      </c>
      <c r="J4" s="34">
        <v>0</v>
      </c>
      <c r="K4" s="34">
        <v>28</v>
      </c>
      <c r="L4" s="53">
        <v>0.56000000000000005</v>
      </c>
      <c r="M4" s="34" t="s">
        <v>459</v>
      </c>
      <c r="N4" s="34" t="s">
        <v>493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</row>
    <row r="5" spans="1:1018" ht="21.95" customHeight="1" x14ac:dyDescent="0.25">
      <c r="A5" s="33">
        <v>3</v>
      </c>
      <c r="B5" s="34" t="s">
        <v>489</v>
      </c>
      <c r="C5" s="50" t="s">
        <v>495</v>
      </c>
      <c r="D5" s="50" t="s">
        <v>479</v>
      </c>
      <c r="E5" s="50" t="s">
        <v>496</v>
      </c>
      <c r="F5" s="55">
        <v>38440</v>
      </c>
      <c r="G5" s="28" t="s">
        <v>497</v>
      </c>
      <c r="H5" s="34">
        <v>11</v>
      </c>
      <c r="I5" s="34">
        <v>11</v>
      </c>
      <c r="J5" s="34">
        <v>0</v>
      </c>
      <c r="K5" s="34">
        <v>25</v>
      </c>
      <c r="L5" s="53">
        <v>0.5</v>
      </c>
      <c r="M5" s="34" t="s">
        <v>459</v>
      </c>
      <c r="N5" s="34" t="s">
        <v>498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</row>
    <row r="6" spans="1:1018" ht="21.95" customHeight="1" x14ac:dyDescent="0.25">
      <c r="A6" s="33">
        <v>4</v>
      </c>
      <c r="B6" s="34" t="s">
        <v>489</v>
      </c>
      <c r="C6" s="50" t="s">
        <v>499</v>
      </c>
      <c r="D6" s="50" t="s">
        <v>108</v>
      </c>
      <c r="E6" s="50" t="s">
        <v>53</v>
      </c>
      <c r="F6" s="51">
        <v>38905</v>
      </c>
      <c r="G6" s="52" t="s">
        <v>491</v>
      </c>
      <c r="H6" s="34">
        <v>11</v>
      </c>
      <c r="I6" s="34">
        <v>11</v>
      </c>
      <c r="J6" s="34">
        <v>0</v>
      </c>
      <c r="K6" s="34">
        <v>25</v>
      </c>
      <c r="L6" s="53">
        <v>0.5</v>
      </c>
      <c r="M6" s="34" t="s">
        <v>459</v>
      </c>
      <c r="N6" s="34" t="s">
        <v>493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</row>
    <row r="7" spans="1:1018" ht="21.95" customHeight="1" x14ac:dyDescent="0.25">
      <c r="A7" s="33">
        <v>5</v>
      </c>
      <c r="B7" s="34" t="s">
        <v>489</v>
      </c>
      <c r="C7" s="50" t="s">
        <v>220</v>
      </c>
      <c r="D7" s="50" t="s">
        <v>130</v>
      </c>
      <c r="E7" s="50" t="s">
        <v>86</v>
      </c>
      <c r="F7" s="55">
        <v>38591</v>
      </c>
      <c r="G7" s="28" t="s">
        <v>500</v>
      </c>
      <c r="H7" s="54">
        <v>11</v>
      </c>
      <c r="I7" s="54">
        <v>11</v>
      </c>
      <c r="J7" s="34">
        <v>0</v>
      </c>
      <c r="K7" s="34">
        <v>22</v>
      </c>
      <c r="L7" s="53">
        <v>0.44</v>
      </c>
      <c r="M7" s="34" t="s">
        <v>459</v>
      </c>
      <c r="N7" s="34" t="s">
        <v>501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</row>
    <row r="8" spans="1:1018" ht="21.95" customHeight="1" x14ac:dyDescent="0.25">
      <c r="A8" s="33">
        <v>6</v>
      </c>
      <c r="B8" s="34" t="s">
        <v>489</v>
      </c>
      <c r="C8" s="33" t="s">
        <v>502</v>
      </c>
      <c r="D8" s="50" t="s">
        <v>283</v>
      </c>
      <c r="E8" s="50" t="s">
        <v>503</v>
      </c>
      <c r="F8" s="56">
        <v>38917</v>
      </c>
      <c r="G8" s="52" t="s">
        <v>491</v>
      </c>
      <c r="H8" s="34">
        <v>11</v>
      </c>
      <c r="I8" s="34">
        <v>11</v>
      </c>
      <c r="J8" s="34">
        <v>0</v>
      </c>
      <c r="K8" s="34">
        <v>21</v>
      </c>
      <c r="L8" s="53">
        <v>0.42</v>
      </c>
      <c r="M8" s="34" t="s">
        <v>458</v>
      </c>
      <c r="N8" s="34" t="s">
        <v>493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</row>
    <row r="9" spans="1:1018" ht="21.95" customHeight="1" x14ac:dyDescent="0.25">
      <c r="A9" s="33">
        <v>7</v>
      </c>
      <c r="B9" s="34" t="s">
        <v>489</v>
      </c>
      <c r="C9" s="50" t="s">
        <v>40</v>
      </c>
      <c r="D9" s="50" t="s">
        <v>116</v>
      </c>
      <c r="E9" s="50" t="s">
        <v>94</v>
      </c>
      <c r="F9" s="51">
        <v>38620</v>
      </c>
      <c r="G9" s="52" t="s">
        <v>491</v>
      </c>
      <c r="H9" s="54">
        <v>11</v>
      </c>
      <c r="I9" s="54">
        <v>11</v>
      </c>
      <c r="J9" s="34">
        <v>0</v>
      </c>
      <c r="K9" s="34">
        <v>13</v>
      </c>
      <c r="L9" s="53">
        <v>0.26</v>
      </c>
      <c r="M9" s="34" t="s">
        <v>458</v>
      </c>
      <c r="N9" s="34" t="s">
        <v>493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</row>
    <row r="10" spans="1:1018" ht="21.95" customHeight="1" x14ac:dyDescent="0.25">
      <c r="A10" s="33">
        <v>8</v>
      </c>
      <c r="B10" s="34" t="s">
        <v>489</v>
      </c>
      <c r="C10" s="50" t="s">
        <v>504</v>
      </c>
      <c r="D10" s="50" t="s">
        <v>505</v>
      </c>
      <c r="E10" s="50" t="s">
        <v>89</v>
      </c>
      <c r="F10" s="55">
        <v>38935</v>
      </c>
      <c r="G10" s="28" t="s">
        <v>497</v>
      </c>
      <c r="H10" s="54">
        <v>11</v>
      </c>
      <c r="I10" s="54">
        <v>11</v>
      </c>
      <c r="J10" s="34">
        <v>0</v>
      </c>
      <c r="K10" s="34">
        <v>7</v>
      </c>
      <c r="L10" s="53">
        <v>0.14000000000000001</v>
      </c>
      <c r="M10" s="34" t="s">
        <v>458</v>
      </c>
      <c r="N10" s="34" t="s">
        <v>498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</row>
    <row r="11" spans="1:1018" ht="21.95" customHeight="1" x14ac:dyDescent="0.25">
      <c r="A11" s="33">
        <v>9</v>
      </c>
      <c r="B11" s="34" t="s">
        <v>489</v>
      </c>
      <c r="C11" s="50" t="s">
        <v>506</v>
      </c>
      <c r="D11" s="50" t="s">
        <v>83</v>
      </c>
      <c r="E11" s="50" t="s">
        <v>180</v>
      </c>
      <c r="F11" s="51">
        <v>38885</v>
      </c>
      <c r="G11" s="52" t="s">
        <v>491</v>
      </c>
      <c r="H11" s="54">
        <v>11</v>
      </c>
      <c r="I11" s="54">
        <v>11</v>
      </c>
      <c r="J11" s="34">
        <v>0</v>
      </c>
      <c r="K11" s="34">
        <v>6</v>
      </c>
      <c r="L11" s="53">
        <v>0.12</v>
      </c>
      <c r="M11" s="34" t="s">
        <v>458</v>
      </c>
      <c r="N11" s="57" t="s">
        <v>493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</row>
    <row r="12" spans="1:1018" ht="21.95" customHeight="1" x14ac:dyDescent="0.25">
      <c r="A12" s="33">
        <v>10</v>
      </c>
      <c r="B12" s="34" t="s">
        <v>489</v>
      </c>
      <c r="C12" s="50" t="s">
        <v>507</v>
      </c>
      <c r="D12" s="50" t="s">
        <v>508</v>
      </c>
      <c r="E12" s="50" t="s">
        <v>65</v>
      </c>
      <c r="F12" s="58">
        <v>39074</v>
      </c>
      <c r="G12" s="52" t="s">
        <v>509</v>
      </c>
      <c r="H12" s="54">
        <v>11</v>
      </c>
      <c r="I12" s="54">
        <v>11</v>
      </c>
      <c r="J12" s="34">
        <v>0</v>
      </c>
      <c r="K12" s="34">
        <v>6</v>
      </c>
      <c r="L12" s="53">
        <v>0.12</v>
      </c>
      <c r="M12" s="34" t="s">
        <v>458</v>
      </c>
      <c r="N12" s="57" t="s">
        <v>510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</row>
    <row r="13" spans="1:1018" ht="21.95" customHeight="1" x14ac:dyDescent="0.25">
      <c r="A13" s="33">
        <v>11</v>
      </c>
      <c r="B13" s="34" t="s">
        <v>489</v>
      </c>
      <c r="C13" s="50" t="s">
        <v>511</v>
      </c>
      <c r="D13" s="50" t="s">
        <v>20</v>
      </c>
      <c r="E13" s="50" t="s">
        <v>76</v>
      </c>
      <c r="F13" s="51">
        <v>38615</v>
      </c>
      <c r="G13" s="52" t="s">
        <v>491</v>
      </c>
      <c r="H13" s="54">
        <v>11</v>
      </c>
      <c r="I13" s="54">
        <v>11</v>
      </c>
      <c r="J13" s="34">
        <v>0</v>
      </c>
      <c r="K13" s="34">
        <v>4</v>
      </c>
      <c r="L13" s="53">
        <v>0.08</v>
      </c>
      <c r="M13" s="34" t="s">
        <v>458</v>
      </c>
      <c r="N13" s="34" t="s">
        <v>493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</row>
    <row r="14" spans="1:1018" ht="21.95" customHeight="1" x14ac:dyDescent="0.25">
      <c r="A14" s="33">
        <v>12</v>
      </c>
      <c r="B14" s="34" t="s">
        <v>489</v>
      </c>
      <c r="C14" s="50" t="s">
        <v>512</v>
      </c>
      <c r="D14" s="50" t="s">
        <v>350</v>
      </c>
      <c r="E14" s="50" t="s">
        <v>513</v>
      </c>
      <c r="F14" s="55">
        <v>38695</v>
      </c>
      <c r="G14" s="28" t="s">
        <v>497</v>
      </c>
      <c r="H14" s="54">
        <v>11</v>
      </c>
      <c r="I14" s="54">
        <v>11</v>
      </c>
      <c r="J14" s="34">
        <v>0</v>
      </c>
      <c r="K14" s="34">
        <v>3</v>
      </c>
      <c r="L14" s="53">
        <v>0.06</v>
      </c>
      <c r="M14" s="34" t="s">
        <v>458</v>
      </c>
      <c r="N14" s="34" t="s">
        <v>498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</row>
    <row r="15" spans="1:1018" ht="21.95" customHeight="1" x14ac:dyDescent="0.25">
      <c r="A15" s="33">
        <v>13</v>
      </c>
      <c r="B15" s="34" t="s">
        <v>489</v>
      </c>
      <c r="C15" s="50" t="s">
        <v>514</v>
      </c>
      <c r="D15" s="50" t="s">
        <v>83</v>
      </c>
      <c r="E15" s="50" t="s">
        <v>39</v>
      </c>
      <c r="F15" s="55">
        <v>38604</v>
      </c>
      <c r="G15" s="28" t="s">
        <v>497</v>
      </c>
      <c r="H15" s="54">
        <v>11</v>
      </c>
      <c r="I15" s="54">
        <v>11</v>
      </c>
      <c r="J15" s="34">
        <v>0</v>
      </c>
      <c r="K15" s="34">
        <v>2</v>
      </c>
      <c r="L15" s="53">
        <v>0.04</v>
      </c>
      <c r="M15" s="34" t="s">
        <v>458</v>
      </c>
      <c r="N15" s="34" t="s">
        <v>498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</row>
    <row r="16" spans="1:1018" ht="21.95" customHeight="1" x14ac:dyDescent="0.25">
      <c r="A16" s="33">
        <v>14</v>
      </c>
      <c r="B16" s="34" t="s">
        <v>489</v>
      </c>
      <c r="C16" s="50" t="s">
        <v>515</v>
      </c>
      <c r="D16" s="50" t="s">
        <v>505</v>
      </c>
      <c r="E16" s="50" t="s">
        <v>86</v>
      </c>
      <c r="F16" s="51">
        <v>38557</v>
      </c>
      <c r="G16" s="52" t="s">
        <v>491</v>
      </c>
      <c r="H16" s="34">
        <v>11</v>
      </c>
      <c r="I16" s="34">
        <v>11</v>
      </c>
      <c r="J16" s="34">
        <v>0</v>
      </c>
      <c r="K16" s="34">
        <v>2</v>
      </c>
      <c r="L16" s="53">
        <v>0.04</v>
      </c>
      <c r="M16" s="34" t="s">
        <v>458</v>
      </c>
      <c r="N16" s="34" t="s">
        <v>493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</row>
    <row r="17" spans="1:1013" ht="21.95" customHeight="1" x14ac:dyDescent="0.25">
      <c r="A17" s="33">
        <v>15</v>
      </c>
      <c r="B17" s="34" t="s">
        <v>489</v>
      </c>
      <c r="C17" s="50" t="s">
        <v>516</v>
      </c>
      <c r="D17" s="50" t="s">
        <v>83</v>
      </c>
      <c r="E17" s="50" t="s">
        <v>307</v>
      </c>
      <c r="F17" s="55">
        <v>38861</v>
      </c>
      <c r="G17" s="28" t="s">
        <v>500</v>
      </c>
      <c r="H17" s="54">
        <v>11</v>
      </c>
      <c r="I17" s="54">
        <v>11</v>
      </c>
      <c r="J17" s="34">
        <v>0</v>
      </c>
      <c r="K17" s="34">
        <v>0</v>
      </c>
      <c r="L17" s="53">
        <v>0</v>
      </c>
      <c r="M17" s="34" t="s">
        <v>458</v>
      </c>
      <c r="N17" s="34" t="s">
        <v>501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</row>
    <row r="18" spans="1:1013" ht="21.95" customHeight="1" x14ac:dyDescent="0.25">
      <c r="A18" s="33">
        <v>16</v>
      </c>
      <c r="B18" s="34" t="s">
        <v>489</v>
      </c>
      <c r="C18" s="50" t="s">
        <v>517</v>
      </c>
      <c r="D18" s="50" t="s">
        <v>179</v>
      </c>
      <c r="E18" s="50" t="s">
        <v>180</v>
      </c>
      <c r="F18" s="55">
        <v>38485</v>
      </c>
      <c r="G18" s="28" t="s">
        <v>500</v>
      </c>
      <c r="H18" s="54">
        <v>11</v>
      </c>
      <c r="I18" s="54">
        <v>11</v>
      </c>
      <c r="J18" s="34">
        <v>0</v>
      </c>
      <c r="K18" s="34">
        <v>0</v>
      </c>
      <c r="L18" s="53">
        <v>0</v>
      </c>
      <c r="M18" s="34" t="s">
        <v>458</v>
      </c>
      <c r="N18" s="34" t="s">
        <v>501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</row>
    <row r="19" spans="1:1013" ht="21.95" customHeight="1" x14ac:dyDescent="0.25">
      <c r="A19" s="33">
        <v>17</v>
      </c>
      <c r="B19" s="34" t="s">
        <v>489</v>
      </c>
      <c r="C19" s="50" t="s">
        <v>518</v>
      </c>
      <c r="D19" s="50" t="s">
        <v>186</v>
      </c>
      <c r="E19" s="50" t="s">
        <v>58</v>
      </c>
      <c r="F19" s="55">
        <v>38807</v>
      </c>
      <c r="G19" s="28" t="s">
        <v>500</v>
      </c>
      <c r="H19" s="54">
        <v>11</v>
      </c>
      <c r="I19" s="54">
        <v>11</v>
      </c>
      <c r="J19" s="34">
        <v>0</v>
      </c>
      <c r="K19" s="34">
        <v>0</v>
      </c>
      <c r="L19" s="53">
        <v>0</v>
      </c>
      <c r="M19" s="34" t="s">
        <v>458</v>
      </c>
      <c r="N19" s="34" t="s">
        <v>501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</row>
    <row r="20" spans="1:1013" ht="21.95" customHeight="1" x14ac:dyDescent="0.25">
      <c r="A20" s="33">
        <v>18</v>
      </c>
      <c r="B20" s="34" t="s">
        <v>489</v>
      </c>
      <c r="C20" s="50" t="s">
        <v>519</v>
      </c>
      <c r="D20" s="50" t="s">
        <v>520</v>
      </c>
      <c r="E20" s="50" t="s">
        <v>521</v>
      </c>
      <c r="F20" s="59">
        <v>38881</v>
      </c>
      <c r="G20" s="28" t="s">
        <v>522</v>
      </c>
      <c r="H20" s="34">
        <v>11</v>
      </c>
      <c r="I20" s="34">
        <v>11</v>
      </c>
      <c r="J20" s="34">
        <v>0</v>
      </c>
      <c r="K20" s="34">
        <v>0</v>
      </c>
      <c r="L20" s="53">
        <v>0</v>
      </c>
      <c r="M20" s="34" t="s">
        <v>458</v>
      </c>
      <c r="N20" s="34" t="s">
        <v>523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</row>
    <row r="21" spans="1:1013" ht="21.95" customHeight="1" x14ac:dyDescent="0.25">
      <c r="A21" s="33">
        <v>19</v>
      </c>
      <c r="B21" s="34" t="s">
        <v>489</v>
      </c>
      <c r="C21" s="50" t="s">
        <v>524</v>
      </c>
      <c r="D21" s="50" t="s">
        <v>197</v>
      </c>
      <c r="E21" s="50" t="s">
        <v>27</v>
      </c>
      <c r="F21" s="56">
        <v>39086</v>
      </c>
      <c r="G21" s="34" t="s">
        <v>497</v>
      </c>
      <c r="H21" s="34">
        <v>10</v>
      </c>
      <c r="I21" s="34">
        <v>10</v>
      </c>
      <c r="J21" s="34">
        <v>0</v>
      </c>
      <c r="K21" s="34">
        <v>30</v>
      </c>
      <c r="L21" s="53">
        <v>0.6</v>
      </c>
      <c r="M21" s="34" t="s">
        <v>459</v>
      </c>
      <c r="N21" s="34" t="s">
        <v>525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</row>
    <row r="22" spans="1:1013" ht="21.95" customHeight="1" x14ac:dyDescent="0.25">
      <c r="A22" s="33">
        <v>20</v>
      </c>
      <c r="B22" s="34" t="s">
        <v>489</v>
      </c>
      <c r="C22" s="50" t="s">
        <v>526</v>
      </c>
      <c r="D22" s="50" t="s">
        <v>527</v>
      </c>
      <c r="E22" s="50" t="s">
        <v>378</v>
      </c>
      <c r="F22" s="51">
        <v>39165</v>
      </c>
      <c r="G22" s="57" t="s">
        <v>491</v>
      </c>
      <c r="H22" s="54">
        <v>10</v>
      </c>
      <c r="I22" s="54">
        <v>10</v>
      </c>
      <c r="J22" s="34">
        <v>0</v>
      </c>
      <c r="K22" s="34">
        <v>26</v>
      </c>
      <c r="L22" s="53">
        <v>0.52</v>
      </c>
      <c r="M22" s="34" t="s">
        <v>459</v>
      </c>
      <c r="N22" s="34" t="s">
        <v>493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</row>
    <row r="23" spans="1:1013" ht="21.95" customHeight="1" x14ac:dyDescent="0.25">
      <c r="A23" s="33">
        <v>21</v>
      </c>
      <c r="B23" s="34" t="s">
        <v>489</v>
      </c>
      <c r="C23" s="50" t="s">
        <v>528</v>
      </c>
      <c r="D23" s="50" t="s">
        <v>142</v>
      </c>
      <c r="E23" s="50" t="s">
        <v>483</v>
      </c>
      <c r="F23" s="51">
        <v>38971</v>
      </c>
      <c r="G23" s="57" t="s">
        <v>491</v>
      </c>
      <c r="H23" s="54">
        <v>10</v>
      </c>
      <c r="I23" s="54">
        <v>10</v>
      </c>
      <c r="J23" s="34">
        <v>0</v>
      </c>
      <c r="K23" s="34">
        <v>14</v>
      </c>
      <c r="L23" s="53">
        <v>0.28000000000000003</v>
      </c>
      <c r="M23" s="34" t="s">
        <v>459</v>
      </c>
      <c r="N23" s="34" t="s">
        <v>493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</row>
    <row r="24" spans="1:1013" ht="21.95" customHeight="1" x14ac:dyDescent="0.25">
      <c r="A24" s="33">
        <v>22</v>
      </c>
      <c r="B24" s="34" t="s">
        <v>489</v>
      </c>
      <c r="C24" s="50" t="s">
        <v>529</v>
      </c>
      <c r="D24" s="50" t="s">
        <v>108</v>
      </c>
      <c r="E24" s="50" t="s">
        <v>82</v>
      </c>
      <c r="F24" s="51">
        <v>39192</v>
      </c>
      <c r="G24" s="57" t="s">
        <v>491</v>
      </c>
      <c r="H24" s="54">
        <v>10</v>
      </c>
      <c r="I24" s="54">
        <v>10</v>
      </c>
      <c r="J24" s="34">
        <v>0</v>
      </c>
      <c r="K24" s="34">
        <v>13</v>
      </c>
      <c r="L24" s="53">
        <v>0.26</v>
      </c>
      <c r="M24" s="34" t="s">
        <v>458</v>
      </c>
      <c r="N24" s="34" t="s">
        <v>493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</row>
    <row r="25" spans="1:1013" ht="21.95" customHeight="1" x14ac:dyDescent="0.25">
      <c r="A25" s="33">
        <v>23</v>
      </c>
      <c r="B25" s="34" t="s">
        <v>489</v>
      </c>
      <c r="C25" s="50" t="s">
        <v>530</v>
      </c>
      <c r="D25" s="50" t="s">
        <v>432</v>
      </c>
      <c r="E25" s="50" t="s">
        <v>242</v>
      </c>
      <c r="F25" s="51">
        <v>39015</v>
      </c>
      <c r="G25" s="57" t="s">
        <v>491</v>
      </c>
      <c r="H25" s="54">
        <v>10</v>
      </c>
      <c r="I25" s="54">
        <v>10</v>
      </c>
      <c r="J25" s="34">
        <v>0</v>
      </c>
      <c r="K25" s="34">
        <v>10</v>
      </c>
      <c r="L25" s="53">
        <v>0.2</v>
      </c>
      <c r="M25" s="34" t="s">
        <v>458</v>
      </c>
      <c r="N25" s="34" t="s">
        <v>493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</row>
    <row r="26" spans="1:1013" ht="21.95" customHeight="1" x14ac:dyDescent="0.25">
      <c r="A26" s="33">
        <v>24</v>
      </c>
      <c r="B26" s="34" t="s">
        <v>489</v>
      </c>
      <c r="C26" s="50" t="s">
        <v>531</v>
      </c>
      <c r="D26" s="50" t="s">
        <v>38</v>
      </c>
      <c r="E26" s="50" t="s">
        <v>408</v>
      </c>
      <c r="F26" s="56">
        <v>39063</v>
      </c>
      <c r="G26" s="34" t="s">
        <v>497</v>
      </c>
      <c r="H26" s="34">
        <v>10</v>
      </c>
      <c r="I26" s="34">
        <v>10</v>
      </c>
      <c r="J26" s="34">
        <v>0</v>
      </c>
      <c r="K26" s="34">
        <v>10</v>
      </c>
      <c r="L26" s="53">
        <v>0.2</v>
      </c>
      <c r="M26" s="34" t="s">
        <v>458</v>
      </c>
      <c r="N26" s="34" t="s">
        <v>525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</row>
    <row r="27" spans="1:1013" ht="21.95" customHeight="1" x14ac:dyDescent="0.25">
      <c r="A27" s="33">
        <v>25</v>
      </c>
      <c r="B27" s="34" t="s">
        <v>489</v>
      </c>
      <c r="C27" s="50" t="s">
        <v>532</v>
      </c>
      <c r="D27" s="50" t="s">
        <v>38</v>
      </c>
      <c r="E27" s="50" t="s">
        <v>86</v>
      </c>
      <c r="F27" s="51">
        <v>39180</v>
      </c>
      <c r="G27" s="34" t="s">
        <v>500</v>
      </c>
      <c r="H27" s="54">
        <v>10</v>
      </c>
      <c r="I27" s="54">
        <v>10</v>
      </c>
      <c r="J27" s="34">
        <v>0</v>
      </c>
      <c r="K27" s="34">
        <v>6</v>
      </c>
      <c r="L27" s="53">
        <v>0.12</v>
      </c>
      <c r="M27" s="34" t="s">
        <v>458</v>
      </c>
      <c r="N27" s="57" t="s">
        <v>533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</row>
    <row r="28" spans="1:1013" ht="21.95" customHeight="1" x14ac:dyDescent="0.25">
      <c r="A28" s="33">
        <v>26</v>
      </c>
      <c r="B28" s="34" t="s">
        <v>489</v>
      </c>
      <c r="C28" s="50" t="s">
        <v>534</v>
      </c>
      <c r="D28" s="50" t="s">
        <v>290</v>
      </c>
      <c r="E28" s="50" t="s">
        <v>271</v>
      </c>
      <c r="F28" s="51">
        <v>38994</v>
      </c>
      <c r="G28" s="57" t="s">
        <v>491</v>
      </c>
      <c r="H28" s="54">
        <v>10</v>
      </c>
      <c r="I28" s="54">
        <v>10</v>
      </c>
      <c r="J28" s="34">
        <v>0</v>
      </c>
      <c r="K28" s="34">
        <v>6</v>
      </c>
      <c r="L28" s="53">
        <v>0.12</v>
      </c>
      <c r="M28" s="34" t="s">
        <v>458</v>
      </c>
      <c r="N28" s="57" t="s">
        <v>493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</row>
    <row r="29" spans="1:1013" ht="21.95" customHeight="1" x14ac:dyDescent="0.25">
      <c r="A29" s="33">
        <v>27</v>
      </c>
      <c r="B29" s="34" t="s">
        <v>489</v>
      </c>
      <c r="C29" s="50" t="s">
        <v>535</v>
      </c>
      <c r="D29" s="50" t="s">
        <v>536</v>
      </c>
      <c r="E29" s="50" t="s">
        <v>537</v>
      </c>
      <c r="F29" s="51">
        <v>39352</v>
      </c>
      <c r="G29" s="57" t="s">
        <v>491</v>
      </c>
      <c r="H29" s="54">
        <v>10</v>
      </c>
      <c r="I29" s="54">
        <v>10</v>
      </c>
      <c r="J29" s="34">
        <v>0</v>
      </c>
      <c r="K29" s="34">
        <v>5</v>
      </c>
      <c r="L29" s="53">
        <v>0.1</v>
      </c>
      <c r="M29" s="34" t="s">
        <v>458</v>
      </c>
      <c r="N29" s="34" t="s">
        <v>493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</row>
    <row r="30" spans="1:1013" ht="21.95" customHeight="1" x14ac:dyDescent="0.25">
      <c r="A30" s="33">
        <v>28</v>
      </c>
      <c r="B30" s="34" t="s">
        <v>489</v>
      </c>
      <c r="C30" s="50" t="s">
        <v>538</v>
      </c>
      <c r="D30" s="50" t="s">
        <v>44</v>
      </c>
      <c r="E30" s="50" t="s">
        <v>21</v>
      </c>
      <c r="F30" s="56">
        <v>38795</v>
      </c>
      <c r="G30" s="34" t="s">
        <v>497</v>
      </c>
      <c r="H30" s="34">
        <v>10</v>
      </c>
      <c r="I30" s="34">
        <v>10</v>
      </c>
      <c r="J30" s="34">
        <v>0</v>
      </c>
      <c r="K30" s="34">
        <v>5</v>
      </c>
      <c r="L30" s="53">
        <v>0.1</v>
      </c>
      <c r="M30" s="34" t="s">
        <v>458</v>
      </c>
      <c r="N30" s="34" t="s">
        <v>525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</row>
    <row r="31" spans="1:1013" ht="21.95" customHeight="1" x14ac:dyDescent="0.25">
      <c r="A31" s="33">
        <v>29</v>
      </c>
      <c r="B31" s="34" t="s">
        <v>489</v>
      </c>
      <c r="C31" s="50" t="s">
        <v>539</v>
      </c>
      <c r="D31" s="50" t="s">
        <v>211</v>
      </c>
      <c r="E31" s="50" t="s">
        <v>21</v>
      </c>
      <c r="F31" s="51">
        <v>39084</v>
      </c>
      <c r="G31" s="57" t="s">
        <v>491</v>
      </c>
      <c r="H31" s="34">
        <v>10</v>
      </c>
      <c r="I31" s="34">
        <v>10</v>
      </c>
      <c r="J31" s="34">
        <v>0</v>
      </c>
      <c r="K31" s="34">
        <v>5</v>
      </c>
      <c r="L31" s="53">
        <v>0.1</v>
      </c>
      <c r="M31" s="34" t="s">
        <v>458</v>
      </c>
      <c r="N31" s="34" t="s">
        <v>493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</row>
    <row r="32" spans="1:1013" ht="21.95" customHeight="1" x14ac:dyDescent="0.25">
      <c r="A32" s="33">
        <v>30</v>
      </c>
      <c r="B32" s="34" t="s">
        <v>489</v>
      </c>
      <c r="C32" s="50" t="s">
        <v>540</v>
      </c>
      <c r="D32" s="50" t="s">
        <v>182</v>
      </c>
      <c r="E32" s="50" t="s">
        <v>39</v>
      </c>
      <c r="F32" s="56">
        <v>39229</v>
      </c>
      <c r="G32" s="34" t="s">
        <v>497</v>
      </c>
      <c r="H32" s="34">
        <v>10</v>
      </c>
      <c r="I32" s="34">
        <v>10</v>
      </c>
      <c r="J32" s="34">
        <v>0</v>
      </c>
      <c r="K32" s="34">
        <v>5</v>
      </c>
      <c r="L32" s="53">
        <v>0.1</v>
      </c>
      <c r="M32" s="34" t="s">
        <v>458</v>
      </c>
      <c r="N32" s="34" t="s">
        <v>525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</row>
    <row r="33" spans="1:1013" ht="21.95" customHeight="1" x14ac:dyDescent="0.25">
      <c r="A33" s="33">
        <v>31</v>
      </c>
      <c r="B33" s="34" t="s">
        <v>489</v>
      </c>
      <c r="C33" s="33" t="s">
        <v>541</v>
      </c>
      <c r="D33" s="50" t="s">
        <v>78</v>
      </c>
      <c r="E33" s="50" t="s">
        <v>76</v>
      </c>
      <c r="F33" s="56">
        <v>39062</v>
      </c>
      <c r="G33" s="34" t="s">
        <v>497</v>
      </c>
      <c r="H33" s="34">
        <v>10</v>
      </c>
      <c r="I33" s="34">
        <v>10</v>
      </c>
      <c r="J33" s="34">
        <v>0</v>
      </c>
      <c r="K33" s="34">
        <v>4</v>
      </c>
      <c r="L33" s="53">
        <v>0.08</v>
      </c>
      <c r="M33" s="34" t="s">
        <v>458</v>
      </c>
      <c r="N33" s="34" t="s">
        <v>525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</row>
    <row r="34" spans="1:1013" ht="21.95" customHeight="1" x14ac:dyDescent="0.25">
      <c r="A34" s="33">
        <v>32</v>
      </c>
      <c r="B34" s="34" t="s">
        <v>489</v>
      </c>
      <c r="C34" s="50" t="s">
        <v>542</v>
      </c>
      <c r="D34" s="50" t="s">
        <v>350</v>
      </c>
      <c r="E34" s="50" t="s">
        <v>21</v>
      </c>
      <c r="F34" s="56">
        <v>39074</v>
      </c>
      <c r="G34" s="34" t="s">
        <v>497</v>
      </c>
      <c r="H34" s="34">
        <v>10</v>
      </c>
      <c r="I34" s="34">
        <v>10</v>
      </c>
      <c r="J34" s="34">
        <v>0</v>
      </c>
      <c r="K34" s="34">
        <v>4</v>
      </c>
      <c r="L34" s="53">
        <v>0.08</v>
      </c>
      <c r="M34" s="34" t="s">
        <v>458</v>
      </c>
      <c r="N34" s="34" t="s">
        <v>525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</row>
    <row r="35" spans="1:1013" ht="21.95" customHeight="1" x14ac:dyDescent="0.25">
      <c r="A35" s="33">
        <v>33</v>
      </c>
      <c r="B35" s="34" t="s">
        <v>489</v>
      </c>
      <c r="C35" s="50" t="s">
        <v>543</v>
      </c>
      <c r="D35" s="50" t="s">
        <v>49</v>
      </c>
      <c r="E35" s="50" t="s">
        <v>378</v>
      </c>
      <c r="F35" s="51">
        <v>39017</v>
      </c>
      <c r="G35" s="57" t="s">
        <v>491</v>
      </c>
      <c r="H35" s="54">
        <v>10</v>
      </c>
      <c r="I35" s="54">
        <v>10</v>
      </c>
      <c r="J35" s="34">
        <v>0</v>
      </c>
      <c r="K35" s="34">
        <v>3</v>
      </c>
      <c r="L35" s="53">
        <v>0.06</v>
      </c>
      <c r="M35" s="34" t="s">
        <v>458</v>
      </c>
      <c r="N35" s="57" t="s">
        <v>493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</row>
    <row r="36" spans="1:1013" ht="21.95" customHeight="1" x14ac:dyDescent="0.25">
      <c r="A36" s="33">
        <v>34</v>
      </c>
      <c r="B36" s="34" t="s">
        <v>489</v>
      </c>
      <c r="C36" s="50" t="s">
        <v>544</v>
      </c>
      <c r="D36" s="50" t="s">
        <v>347</v>
      </c>
      <c r="E36" s="50" t="s">
        <v>39</v>
      </c>
      <c r="F36" s="51">
        <v>38878</v>
      </c>
      <c r="G36" s="57" t="s">
        <v>491</v>
      </c>
      <c r="H36" s="54">
        <v>10</v>
      </c>
      <c r="I36" s="54">
        <v>10</v>
      </c>
      <c r="J36" s="34">
        <v>0</v>
      </c>
      <c r="K36" s="34">
        <v>3</v>
      </c>
      <c r="L36" s="53">
        <v>0.06</v>
      </c>
      <c r="M36" s="34" t="s">
        <v>458</v>
      </c>
      <c r="N36" s="34" t="s">
        <v>493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</row>
    <row r="37" spans="1:1013" ht="21.95" customHeight="1" x14ac:dyDescent="0.25">
      <c r="A37" s="33">
        <v>35</v>
      </c>
      <c r="B37" s="34" t="s">
        <v>489</v>
      </c>
      <c r="C37" s="50" t="s">
        <v>545</v>
      </c>
      <c r="D37" s="50" t="s">
        <v>38</v>
      </c>
      <c r="E37" s="50" t="s">
        <v>65</v>
      </c>
      <c r="F37" s="59">
        <v>39124</v>
      </c>
      <c r="G37" s="34" t="s">
        <v>522</v>
      </c>
      <c r="H37" s="54">
        <v>10</v>
      </c>
      <c r="I37" s="54">
        <v>10</v>
      </c>
      <c r="J37" s="34">
        <v>0</v>
      </c>
      <c r="K37" s="34">
        <v>2</v>
      </c>
      <c r="L37" s="53">
        <v>0.04</v>
      </c>
      <c r="M37" s="34" t="s">
        <v>458</v>
      </c>
      <c r="N37" s="34" t="s">
        <v>523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</row>
    <row r="38" spans="1:1013" ht="21.95" customHeight="1" x14ac:dyDescent="0.25">
      <c r="A38" s="33">
        <v>36</v>
      </c>
      <c r="B38" s="34" t="s">
        <v>489</v>
      </c>
      <c r="C38" s="50" t="s">
        <v>546</v>
      </c>
      <c r="D38" s="50" t="s">
        <v>44</v>
      </c>
      <c r="E38" s="57" t="s">
        <v>232</v>
      </c>
      <c r="F38" s="51">
        <v>39140</v>
      </c>
      <c r="G38" s="57" t="s">
        <v>491</v>
      </c>
      <c r="H38" s="34">
        <v>10</v>
      </c>
      <c r="I38" s="34">
        <v>10</v>
      </c>
      <c r="J38" s="34">
        <v>0</v>
      </c>
      <c r="K38" s="34">
        <v>2</v>
      </c>
      <c r="L38" s="53">
        <v>0.04</v>
      </c>
      <c r="M38" s="34" t="s">
        <v>458</v>
      </c>
      <c r="N38" s="34" t="s">
        <v>493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</row>
    <row r="39" spans="1:1013" ht="21.95" customHeight="1" x14ac:dyDescent="0.25">
      <c r="A39" s="33">
        <v>37</v>
      </c>
      <c r="B39" s="34" t="s">
        <v>489</v>
      </c>
      <c r="C39" s="50" t="s">
        <v>547</v>
      </c>
      <c r="D39" s="50" t="s">
        <v>548</v>
      </c>
      <c r="E39" s="50" t="s">
        <v>366</v>
      </c>
      <c r="F39" s="56">
        <v>39331</v>
      </c>
      <c r="G39" s="34" t="s">
        <v>497</v>
      </c>
      <c r="H39" s="34">
        <v>10</v>
      </c>
      <c r="I39" s="34">
        <v>10</v>
      </c>
      <c r="J39" s="34">
        <v>0</v>
      </c>
      <c r="K39" s="34">
        <v>2</v>
      </c>
      <c r="L39" s="53">
        <v>0.04</v>
      </c>
      <c r="M39" s="34" t="s">
        <v>458</v>
      </c>
      <c r="N39" s="34" t="s">
        <v>525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</row>
    <row r="40" spans="1:1013" ht="21.95" customHeight="1" x14ac:dyDescent="0.25">
      <c r="A40" s="33">
        <v>38</v>
      </c>
      <c r="B40" s="34" t="s">
        <v>489</v>
      </c>
      <c r="C40" s="50" t="s">
        <v>549</v>
      </c>
      <c r="D40" s="50" t="s">
        <v>130</v>
      </c>
      <c r="E40" s="50" t="s">
        <v>76</v>
      </c>
      <c r="F40" s="51">
        <v>38738</v>
      </c>
      <c r="G40" s="57" t="s">
        <v>491</v>
      </c>
      <c r="H40" s="54">
        <v>10</v>
      </c>
      <c r="I40" s="54">
        <v>10</v>
      </c>
      <c r="J40" s="34">
        <v>0</v>
      </c>
      <c r="K40" s="34">
        <v>1</v>
      </c>
      <c r="L40" s="53">
        <v>0.02</v>
      </c>
      <c r="M40" s="34" t="s">
        <v>458</v>
      </c>
      <c r="N40" s="34" t="s">
        <v>493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</row>
    <row r="41" spans="1:1013" ht="21.95" customHeight="1" x14ac:dyDescent="0.25">
      <c r="A41" s="33">
        <v>39</v>
      </c>
      <c r="B41" s="34" t="s">
        <v>489</v>
      </c>
      <c r="C41" s="50" t="s">
        <v>550</v>
      </c>
      <c r="D41" s="50" t="s">
        <v>551</v>
      </c>
      <c r="E41" s="50" t="s">
        <v>60</v>
      </c>
      <c r="F41" s="51">
        <v>39164</v>
      </c>
      <c r="G41" s="34" t="s">
        <v>500</v>
      </c>
      <c r="H41" s="34">
        <v>10</v>
      </c>
      <c r="I41" s="34">
        <v>10</v>
      </c>
      <c r="J41" s="34">
        <v>0</v>
      </c>
      <c r="K41" s="34">
        <v>1</v>
      </c>
      <c r="L41" s="53">
        <v>0.02</v>
      </c>
      <c r="M41" s="34" t="s">
        <v>458</v>
      </c>
      <c r="N41" s="57" t="s">
        <v>533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</row>
    <row r="42" spans="1:1013" ht="21.95" customHeight="1" x14ac:dyDescent="0.25">
      <c r="A42" s="33">
        <v>40</v>
      </c>
      <c r="B42" s="34" t="s">
        <v>489</v>
      </c>
      <c r="C42" s="50" t="s">
        <v>552</v>
      </c>
      <c r="D42" s="50" t="s">
        <v>274</v>
      </c>
      <c r="E42" s="50" t="s">
        <v>30</v>
      </c>
      <c r="F42" s="51">
        <v>39090</v>
      </c>
      <c r="G42" s="57" t="s">
        <v>491</v>
      </c>
      <c r="H42" s="54">
        <v>10</v>
      </c>
      <c r="I42" s="54">
        <v>10</v>
      </c>
      <c r="J42" s="34">
        <v>0</v>
      </c>
      <c r="K42" s="34">
        <v>0</v>
      </c>
      <c r="L42" s="53">
        <v>0</v>
      </c>
      <c r="M42" s="34" t="s">
        <v>458</v>
      </c>
      <c r="N42" s="34" t="s">
        <v>493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</row>
    <row r="43" spans="1:1013" ht="21.95" customHeight="1" x14ac:dyDescent="0.25">
      <c r="A43" s="33">
        <v>41</v>
      </c>
      <c r="B43" s="34" t="s">
        <v>489</v>
      </c>
      <c r="C43" s="50" t="s">
        <v>553</v>
      </c>
      <c r="D43" s="50" t="s">
        <v>179</v>
      </c>
      <c r="E43" s="50" t="s">
        <v>69</v>
      </c>
      <c r="F43" s="56">
        <v>39314</v>
      </c>
      <c r="G43" s="34" t="s">
        <v>497</v>
      </c>
      <c r="H43" s="34">
        <v>10</v>
      </c>
      <c r="I43" s="34">
        <v>10</v>
      </c>
      <c r="J43" s="34">
        <v>0</v>
      </c>
      <c r="K43" s="34">
        <v>0</v>
      </c>
      <c r="L43" s="53">
        <v>0</v>
      </c>
      <c r="M43" s="34" t="s">
        <v>458</v>
      </c>
      <c r="N43" s="34" t="s">
        <v>525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</row>
    <row r="44" spans="1:1013" ht="21.95" customHeight="1" x14ac:dyDescent="0.25">
      <c r="A44" s="33">
        <v>42</v>
      </c>
      <c r="B44" s="34" t="s">
        <v>489</v>
      </c>
      <c r="C44" s="50" t="s">
        <v>554</v>
      </c>
      <c r="D44" s="50" t="s">
        <v>108</v>
      </c>
      <c r="E44" s="50" t="s">
        <v>82</v>
      </c>
      <c r="F44" s="51">
        <v>39482</v>
      </c>
      <c r="G44" s="57" t="s">
        <v>491</v>
      </c>
      <c r="H44" s="34">
        <v>9</v>
      </c>
      <c r="I44" s="34">
        <v>9</v>
      </c>
      <c r="J44" s="34">
        <v>0</v>
      </c>
      <c r="K44" s="34">
        <v>25</v>
      </c>
      <c r="L44" s="53">
        <v>0.5</v>
      </c>
      <c r="M44" s="34" t="s">
        <v>459</v>
      </c>
      <c r="N44" s="34" t="s">
        <v>493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</row>
    <row r="45" spans="1:1013" ht="21.95" customHeight="1" x14ac:dyDescent="0.25">
      <c r="A45" s="33">
        <v>43</v>
      </c>
      <c r="B45" s="34" t="s">
        <v>489</v>
      </c>
      <c r="C45" s="50" t="s">
        <v>555</v>
      </c>
      <c r="D45" s="50" t="s">
        <v>68</v>
      </c>
      <c r="E45" s="50" t="s">
        <v>513</v>
      </c>
      <c r="F45" s="51">
        <v>39144</v>
      </c>
      <c r="G45" s="57" t="s">
        <v>491</v>
      </c>
      <c r="H45" s="54">
        <v>9</v>
      </c>
      <c r="I45" s="54">
        <v>9</v>
      </c>
      <c r="J45" s="34">
        <v>0</v>
      </c>
      <c r="K45" s="34">
        <v>20</v>
      </c>
      <c r="L45" s="53">
        <v>0.4</v>
      </c>
      <c r="M45" s="34" t="s">
        <v>459</v>
      </c>
      <c r="N45" s="34" t="s">
        <v>493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</row>
    <row r="46" spans="1:1013" ht="21.95" customHeight="1" x14ac:dyDescent="0.25">
      <c r="A46" s="33">
        <v>44</v>
      </c>
      <c r="B46" s="34" t="s">
        <v>489</v>
      </c>
      <c r="C46" s="50" t="s">
        <v>556</v>
      </c>
      <c r="D46" s="50" t="s">
        <v>557</v>
      </c>
      <c r="E46" s="50" t="s">
        <v>558</v>
      </c>
      <c r="F46" s="60">
        <v>39416</v>
      </c>
      <c r="G46" s="57" t="s">
        <v>491</v>
      </c>
      <c r="H46" s="54">
        <v>9</v>
      </c>
      <c r="I46" s="54">
        <v>9</v>
      </c>
      <c r="J46" s="34">
        <v>0</v>
      </c>
      <c r="K46" s="34">
        <v>18</v>
      </c>
      <c r="L46" s="53">
        <v>0.36</v>
      </c>
      <c r="M46" s="34" t="s">
        <v>459</v>
      </c>
      <c r="N46" s="34" t="s">
        <v>493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</row>
    <row r="47" spans="1:1013" ht="21.95" customHeight="1" x14ac:dyDescent="0.25">
      <c r="A47" s="33">
        <v>45</v>
      </c>
      <c r="B47" s="34" t="s">
        <v>489</v>
      </c>
      <c r="C47" s="50" t="s">
        <v>559</v>
      </c>
      <c r="D47" s="50" t="s">
        <v>377</v>
      </c>
      <c r="E47" s="50" t="s">
        <v>27</v>
      </c>
      <c r="F47" s="51">
        <v>39241</v>
      </c>
      <c r="G47" s="57" t="s">
        <v>491</v>
      </c>
      <c r="H47" s="54">
        <v>9</v>
      </c>
      <c r="I47" s="54">
        <v>9</v>
      </c>
      <c r="J47" s="34">
        <v>0</v>
      </c>
      <c r="K47" s="34">
        <v>15</v>
      </c>
      <c r="L47" s="53">
        <v>0.3</v>
      </c>
      <c r="M47" s="34" t="s">
        <v>459</v>
      </c>
      <c r="N47" s="34" t="s">
        <v>493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</row>
    <row r="48" spans="1:1013" ht="21.95" customHeight="1" x14ac:dyDescent="0.25">
      <c r="A48" s="33">
        <v>46</v>
      </c>
      <c r="B48" s="34" t="s">
        <v>489</v>
      </c>
      <c r="C48" s="50" t="s">
        <v>560</v>
      </c>
      <c r="D48" s="50" t="s">
        <v>561</v>
      </c>
      <c r="E48" s="50" t="s">
        <v>27</v>
      </c>
      <c r="F48" s="51">
        <v>39069</v>
      </c>
      <c r="G48" s="57" t="s">
        <v>491</v>
      </c>
      <c r="H48" s="54">
        <v>9</v>
      </c>
      <c r="I48" s="54">
        <v>9</v>
      </c>
      <c r="J48" s="34">
        <v>0</v>
      </c>
      <c r="K48" s="34">
        <v>12</v>
      </c>
      <c r="L48" s="53">
        <v>0.24</v>
      </c>
      <c r="M48" s="34" t="s">
        <v>458</v>
      </c>
      <c r="N48" s="57" t="s">
        <v>493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</row>
    <row r="49" spans="1:1013" ht="21.95" customHeight="1" x14ac:dyDescent="0.25">
      <c r="A49" s="33">
        <v>47</v>
      </c>
      <c r="B49" s="34" t="s">
        <v>489</v>
      </c>
      <c r="C49" s="50" t="s">
        <v>562</v>
      </c>
      <c r="D49" s="50" t="s">
        <v>29</v>
      </c>
      <c r="E49" s="50" t="s">
        <v>65</v>
      </c>
      <c r="F49" s="51">
        <v>39250</v>
      </c>
      <c r="G49" s="57" t="s">
        <v>491</v>
      </c>
      <c r="H49" s="34">
        <v>9</v>
      </c>
      <c r="I49" s="34">
        <v>9</v>
      </c>
      <c r="J49" s="34">
        <v>0</v>
      </c>
      <c r="K49" s="34">
        <v>9</v>
      </c>
      <c r="L49" s="53">
        <v>0.18</v>
      </c>
      <c r="M49" s="34" t="s">
        <v>458</v>
      </c>
      <c r="N49" s="34" t="s">
        <v>493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</row>
    <row r="50" spans="1:1013" ht="21.95" customHeight="1" x14ac:dyDescent="0.25">
      <c r="A50" s="33">
        <v>48</v>
      </c>
      <c r="B50" s="34" t="s">
        <v>489</v>
      </c>
      <c r="C50" s="50" t="s">
        <v>563</v>
      </c>
      <c r="D50" s="50" t="s">
        <v>93</v>
      </c>
      <c r="E50" s="50" t="s">
        <v>483</v>
      </c>
      <c r="F50" s="51">
        <v>39137</v>
      </c>
      <c r="G50" s="34" t="s">
        <v>500</v>
      </c>
      <c r="H50" s="34">
        <v>9</v>
      </c>
      <c r="I50" s="34">
        <v>9</v>
      </c>
      <c r="J50" s="34">
        <v>0</v>
      </c>
      <c r="K50" s="34">
        <v>7</v>
      </c>
      <c r="L50" s="53">
        <v>0.14000000000000001</v>
      </c>
      <c r="M50" s="34" t="s">
        <v>458</v>
      </c>
      <c r="N50" s="57" t="s">
        <v>533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</row>
    <row r="51" spans="1:1013" ht="21.95" customHeight="1" x14ac:dyDescent="0.25">
      <c r="A51" s="33">
        <v>49</v>
      </c>
      <c r="B51" s="34" t="s">
        <v>489</v>
      </c>
      <c r="C51" s="50" t="s">
        <v>564</v>
      </c>
      <c r="D51" s="50" t="s">
        <v>565</v>
      </c>
      <c r="E51" s="50" t="s">
        <v>513</v>
      </c>
      <c r="F51" s="51">
        <v>39309</v>
      </c>
      <c r="G51" s="57" t="s">
        <v>491</v>
      </c>
      <c r="H51" s="34">
        <v>9</v>
      </c>
      <c r="I51" s="34">
        <v>9</v>
      </c>
      <c r="J51" s="34">
        <v>0</v>
      </c>
      <c r="K51" s="34">
        <v>6</v>
      </c>
      <c r="L51" s="53">
        <v>0.12</v>
      </c>
      <c r="M51" s="34" t="s">
        <v>458</v>
      </c>
      <c r="N51" s="34" t="s">
        <v>493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</row>
    <row r="52" spans="1:1013" ht="21.95" customHeight="1" x14ac:dyDescent="0.25">
      <c r="A52" s="33">
        <v>50</v>
      </c>
      <c r="B52" s="34" t="s">
        <v>489</v>
      </c>
      <c r="C52" s="50" t="s">
        <v>566</v>
      </c>
      <c r="D52" s="50" t="s">
        <v>38</v>
      </c>
      <c r="E52" s="50" t="s">
        <v>58</v>
      </c>
      <c r="F52" s="60">
        <v>39523</v>
      </c>
      <c r="G52" s="57" t="s">
        <v>491</v>
      </c>
      <c r="H52" s="54">
        <v>9</v>
      </c>
      <c r="I52" s="54">
        <v>9</v>
      </c>
      <c r="J52" s="34">
        <v>0</v>
      </c>
      <c r="K52" s="34">
        <v>1</v>
      </c>
      <c r="L52" s="53">
        <v>0.02</v>
      </c>
      <c r="M52" s="34" t="s">
        <v>458</v>
      </c>
      <c r="N52" s="34" t="s">
        <v>493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</row>
    <row r="53" spans="1:1013" ht="21.95" customHeight="1" x14ac:dyDescent="0.25">
      <c r="A53" s="33">
        <v>51</v>
      </c>
      <c r="B53" s="34" t="s">
        <v>489</v>
      </c>
      <c r="C53" s="50" t="s">
        <v>567</v>
      </c>
      <c r="D53" s="50" t="s">
        <v>520</v>
      </c>
      <c r="E53" s="50" t="s">
        <v>94</v>
      </c>
      <c r="F53" s="51">
        <v>39587</v>
      </c>
      <c r="G53" s="57" t="s">
        <v>491</v>
      </c>
      <c r="H53" s="34">
        <v>9</v>
      </c>
      <c r="I53" s="34">
        <v>9</v>
      </c>
      <c r="J53" s="34">
        <v>0</v>
      </c>
      <c r="K53" s="34">
        <v>1</v>
      </c>
      <c r="L53" s="53">
        <v>0.02</v>
      </c>
      <c r="M53" s="34" t="s">
        <v>458</v>
      </c>
      <c r="N53" s="34" t="s">
        <v>493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</row>
    <row r="54" spans="1:1013" ht="21.95" customHeight="1" x14ac:dyDescent="0.25">
      <c r="A54" s="33">
        <v>52</v>
      </c>
      <c r="B54" s="34" t="s">
        <v>489</v>
      </c>
      <c r="C54" s="50" t="s">
        <v>568</v>
      </c>
      <c r="D54" s="50" t="s">
        <v>275</v>
      </c>
      <c r="E54" s="50" t="s">
        <v>69</v>
      </c>
      <c r="F54" s="51">
        <v>39538</v>
      </c>
      <c r="G54" s="34" t="s">
        <v>500</v>
      </c>
      <c r="H54" s="34">
        <v>9</v>
      </c>
      <c r="I54" s="34">
        <v>9</v>
      </c>
      <c r="J54" s="34">
        <v>0</v>
      </c>
      <c r="K54" s="34">
        <v>1</v>
      </c>
      <c r="L54" s="53">
        <v>0.02</v>
      </c>
      <c r="M54" s="34" t="s">
        <v>458</v>
      </c>
      <c r="N54" s="57" t="s">
        <v>533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</row>
    <row r="55" spans="1:1013" ht="21.95" customHeight="1" x14ac:dyDescent="0.25">
      <c r="A55" s="33">
        <v>53</v>
      </c>
      <c r="B55" s="34" t="s">
        <v>489</v>
      </c>
      <c r="C55" s="50" t="s">
        <v>569</v>
      </c>
      <c r="D55" s="50" t="s">
        <v>197</v>
      </c>
      <c r="E55" s="50" t="s">
        <v>570</v>
      </c>
      <c r="F55" s="51">
        <v>39433</v>
      </c>
      <c r="G55" s="34" t="s">
        <v>500</v>
      </c>
      <c r="H55" s="54">
        <v>9</v>
      </c>
      <c r="I55" s="54">
        <v>9</v>
      </c>
      <c r="J55" s="34">
        <v>0</v>
      </c>
      <c r="K55" s="34">
        <v>0</v>
      </c>
      <c r="L55" s="53">
        <v>0</v>
      </c>
      <c r="M55" s="34" t="s">
        <v>458</v>
      </c>
      <c r="N55" s="57" t="s">
        <v>533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</row>
    <row r="56" spans="1:1013" ht="21.95" customHeight="1" x14ac:dyDescent="0.25">
      <c r="A56" s="33">
        <v>54</v>
      </c>
      <c r="B56" s="34" t="s">
        <v>489</v>
      </c>
      <c r="C56" s="50" t="s">
        <v>571</v>
      </c>
      <c r="D56" s="50" t="s">
        <v>179</v>
      </c>
      <c r="E56" s="50" t="s">
        <v>99</v>
      </c>
      <c r="F56" s="55">
        <v>39413</v>
      </c>
      <c r="G56" s="34" t="s">
        <v>497</v>
      </c>
      <c r="H56" s="54">
        <v>9</v>
      </c>
      <c r="I56" s="54">
        <v>9</v>
      </c>
      <c r="J56" s="34">
        <v>0</v>
      </c>
      <c r="K56" s="34">
        <v>0</v>
      </c>
      <c r="L56" s="53">
        <v>0</v>
      </c>
      <c r="M56" s="34" t="s">
        <v>458</v>
      </c>
      <c r="N56" s="34" t="s">
        <v>498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</row>
    <row r="57" spans="1:1013" ht="21.95" customHeight="1" x14ac:dyDescent="0.25">
      <c r="A57" s="33">
        <v>55</v>
      </c>
      <c r="B57" s="34" t="s">
        <v>489</v>
      </c>
      <c r="C57" s="50" t="s">
        <v>572</v>
      </c>
      <c r="D57" s="50" t="s">
        <v>573</v>
      </c>
      <c r="E57" s="50" t="s">
        <v>27</v>
      </c>
      <c r="F57" s="61">
        <v>39362</v>
      </c>
      <c r="G57" s="34" t="s">
        <v>500</v>
      </c>
      <c r="H57" s="54">
        <v>9</v>
      </c>
      <c r="I57" s="54">
        <v>9</v>
      </c>
      <c r="J57" s="34">
        <v>0</v>
      </c>
      <c r="K57" s="34">
        <v>0</v>
      </c>
      <c r="L57" s="53">
        <v>0</v>
      </c>
      <c r="M57" s="34" t="s">
        <v>458</v>
      </c>
      <c r="N57" s="57" t="s">
        <v>533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</row>
    <row r="58" spans="1:1013" ht="21.95" customHeight="1" x14ac:dyDescent="0.25">
      <c r="A58" s="33">
        <v>56</v>
      </c>
      <c r="B58" s="34" t="s">
        <v>489</v>
      </c>
      <c r="C58" s="50" t="s">
        <v>574</v>
      </c>
      <c r="D58" s="50" t="s">
        <v>259</v>
      </c>
      <c r="E58" s="50" t="s">
        <v>242</v>
      </c>
      <c r="F58" s="60">
        <v>39409</v>
      </c>
      <c r="G58" s="57" t="s">
        <v>491</v>
      </c>
      <c r="H58" s="54">
        <v>9</v>
      </c>
      <c r="I58" s="54">
        <v>9</v>
      </c>
      <c r="J58" s="34">
        <v>0</v>
      </c>
      <c r="K58" s="34">
        <v>0</v>
      </c>
      <c r="L58" s="53">
        <v>0</v>
      </c>
      <c r="M58" s="34" t="s">
        <v>458</v>
      </c>
      <c r="N58" s="34" t="s">
        <v>493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</row>
    <row r="59" spans="1:1013" ht="21.95" customHeight="1" x14ac:dyDescent="0.25">
      <c r="A59" s="33">
        <v>57</v>
      </c>
      <c r="B59" s="34" t="s">
        <v>489</v>
      </c>
      <c r="C59" s="50" t="s">
        <v>575</v>
      </c>
      <c r="D59" s="50" t="s">
        <v>179</v>
      </c>
      <c r="E59" s="50" t="s">
        <v>30</v>
      </c>
      <c r="F59" s="51">
        <v>39496</v>
      </c>
      <c r="G59" s="57" t="s">
        <v>491</v>
      </c>
      <c r="H59" s="54">
        <v>9</v>
      </c>
      <c r="I59" s="54">
        <v>9</v>
      </c>
      <c r="J59" s="34">
        <v>0</v>
      </c>
      <c r="K59" s="34">
        <v>0</v>
      </c>
      <c r="L59" s="53">
        <v>0</v>
      </c>
      <c r="M59" s="34" t="s">
        <v>458</v>
      </c>
      <c r="N59" s="34" t="s">
        <v>493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</row>
    <row r="60" spans="1:1013" ht="21.95" customHeight="1" x14ac:dyDescent="0.25">
      <c r="A60" s="33">
        <v>58</v>
      </c>
      <c r="B60" s="34" t="s">
        <v>489</v>
      </c>
      <c r="C60" s="50" t="s">
        <v>576</v>
      </c>
      <c r="D60" s="50" t="s">
        <v>46</v>
      </c>
      <c r="E60" s="50" t="s">
        <v>30</v>
      </c>
      <c r="F60" s="61">
        <v>39219</v>
      </c>
      <c r="G60" s="34" t="s">
        <v>500</v>
      </c>
      <c r="H60" s="54">
        <v>9</v>
      </c>
      <c r="I60" s="54">
        <v>9</v>
      </c>
      <c r="J60" s="34">
        <v>0</v>
      </c>
      <c r="K60" s="34">
        <v>0</v>
      </c>
      <c r="L60" s="53">
        <v>0</v>
      </c>
      <c r="M60" s="34" t="s">
        <v>458</v>
      </c>
      <c r="N60" s="57" t="s">
        <v>533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</row>
    <row r="61" spans="1:1013" ht="21.95" customHeight="1" x14ac:dyDescent="0.25">
      <c r="A61" s="33">
        <v>59</v>
      </c>
      <c r="B61" s="34" t="s">
        <v>489</v>
      </c>
      <c r="C61" s="50" t="s">
        <v>577</v>
      </c>
      <c r="D61" s="50" t="s">
        <v>227</v>
      </c>
      <c r="E61" s="50" t="s">
        <v>537</v>
      </c>
      <c r="F61" s="55">
        <v>39514</v>
      </c>
      <c r="G61" s="34" t="s">
        <v>497</v>
      </c>
      <c r="H61" s="54">
        <v>9</v>
      </c>
      <c r="I61" s="54">
        <v>9</v>
      </c>
      <c r="J61" s="34">
        <v>0</v>
      </c>
      <c r="K61" s="34">
        <v>0</v>
      </c>
      <c r="L61" s="53">
        <v>0</v>
      </c>
      <c r="M61" s="34" t="s">
        <v>458</v>
      </c>
      <c r="N61" s="34" t="s">
        <v>498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</row>
    <row r="62" spans="1:1013" ht="21.95" customHeight="1" x14ac:dyDescent="0.25">
      <c r="A62" s="33">
        <v>60</v>
      </c>
      <c r="B62" s="34" t="s">
        <v>489</v>
      </c>
      <c r="C62" s="50" t="s">
        <v>578</v>
      </c>
      <c r="D62" s="50" t="s">
        <v>579</v>
      </c>
      <c r="E62" s="50" t="s">
        <v>358</v>
      </c>
      <c r="F62" s="55">
        <v>39250</v>
      </c>
      <c r="G62" s="34" t="s">
        <v>497</v>
      </c>
      <c r="H62" s="34">
        <v>9</v>
      </c>
      <c r="I62" s="34">
        <v>9</v>
      </c>
      <c r="J62" s="34">
        <v>0</v>
      </c>
      <c r="K62" s="34">
        <v>0</v>
      </c>
      <c r="L62" s="53">
        <v>0</v>
      </c>
      <c r="M62" s="34" t="s">
        <v>458</v>
      </c>
      <c r="N62" s="34" t="s">
        <v>498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</row>
    <row r="63" spans="1:1013" ht="21.95" customHeight="1" x14ac:dyDescent="0.25">
      <c r="A63" s="33">
        <v>61</v>
      </c>
      <c r="B63" s="34" t="s">
        <v>489</v>
      </c>
      <c r="C63" s="50" t="s">
        <v>580</v>
      </c>
      <c r="D63" s="50" t="s">
        <v>237</v>
      </c>
      <c r="E63" s="50" t="s">
        <v>238</v>
      </c>
      <c r="F63" s="55">
        <v>39264</v>
      </c>
      <c r="G63" s="34" t="s">
        <v>497</v>
      </c>
      <c r="H63" s="34">
        <v>9</v>
      </c>
      <c r="I63" s="34">
        <v>9</v>
      </c>
      <c r="J63" s="34">
        <v>0</v>
      </c>
      <c r="K63" s="34">
        <v>0</v>
      </c>
      <c r="L63" s="53">
        <v>0</v>
      </c>
      <c r="M63" s="34" t="s">
        <v>458</v>
      </c>
      <c r="N63" s="34" t="s">
        <v>498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</row>
    <row r="64" spans="1:1013" ht="21.95" customHeight="1" x14ac:dyDescent="0.25">
      <c r="A64" s="33">
        <v>62</v>
      </c>
      <c r="B64" s="34" t="s">
        <v>489</v>
      </c>
      <c r="C64" s="50" t="s">
        <v>581</v>
      </c>
      <c r="D64" s="57" t="s">
        <v>582</v>
      </c>
      <c r="E64" s="57" t="s">
        <v>583</v>
      </c>
      <c r="F64" s="58">
        <v>39125</v>
      </c>
      <c r="G64" s="57" t="s">
        <v>584</v>
      </c>
      <c r="H64" s="34">
        <v>9</v>
      </c>
      <c r="I64" s="34">
        <v>9</v>
      </c>
      <c r="J64" s="34">
        <v>0</v>
      </c>
      <c r="K64" s="34">
        <v>0</v>
      </c>
      <c r="L64" s="53">
        <v>0</v>
      </c>
      <c r="M64" s="34" t="s">
        <v>458</v>
      </c>
      <c r="N64" s="57" t="s">
        <v>585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</row>
    <row r="65" spans="1:1013" ht="21.95" customHeight="1" x14ac:dyDescent="0.25">
      <c r="A65" s="33">
        <v>63</v>
      </c>
      <c r="B65" s="34" t="s">
        <v>489</v>
      </c>
      <c r="C65" s="33" t="s">
        <v>586</v>
      </c>
      <c r="D65" s="50" t="s">
        <v>108</v>
      </c>
      <c r="E65" s="50" t="s">
        <v>94</v>
      </c>
      <c r="F65" s="59">
        <v>39346</v>
      </c>
      <c r="G65" s="34" t="s">
        <v>522</v>
      </c>
      <c r="H65" s="34">
        <v>9</v>
      </c>
      <c r="I65" s="34">
        <v>9</v>
      </c>
      <c r="J65" s="34">
        <v>0</v>
      </c>
      <c r="K65" s="34">
        <v>0</v>
      </c>
      <c r="L65" s="53">
        <v>0</v>
      </c>
      <c r="M65" s="34" t="s">
        <v>458</v>
      </c>
      <c r="N65" s="34" t="s">
        <v>523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</row>
    <row r="66" spans="1:1013" ht="21.95" customHeight="1" x14ac:dyDescent="0.25">
      <c r="A66" s="33">
        <v>64</v>
      </c>
      <c r="B66" s="34" t="s">
        <v>489</v>
      </c>
      <c r="C66" s="50" t="s">
        <v>587</v>
      </c>
      <c r="D66" s="50" t="s">
        <v>191</v>
      </c>
      <c r="E66" s="50" t="s">
        <v>588</v>
      </c>
      <c r="F66" s="51">
        <v>39541</v>
      </c>
      <c r="G66" s="57" t="s">
        <v>491</v>
      </c>
      <c r="H66" s="34">
        <v>9</v>
      </c>
      <c r="I66" s="34">
        <v>9</v>
      </c>
      <c r="J66" s="34">
        <v>0</v>
      </c>
      <c r="K66" s="34">
        <v>0</v>
      </c>
      <c r="L66" s="53">
        <v>0</v>
      </c>
      <c r="M66" s="34" t="s">
        <v>458</v>
      </c>
      <c r="N66" s="34" t="s">
        <v>493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</row>
    <row r="67" spans="1:1013" ht="21.95" customHeight="1" x14ac:dyDescent="0.25">
      <c r="A67" s="33">
        <v>65</v>
      </c>
      <c r="B67" s="34" t="s">
        <v>489</v>
      </c>
      <c r="C67" s="50" t="s">
        <v>589</v>
      </c>
      <c r="D67" s="50" t="s">
        <v>116</v>
      </c>
      <c r="E67" s="50" t="s">
        <v>537</v>
      </c>
      <c r="F67" s="59">
        <v>39272</v>
      </c>
      <c r="G67" s="34" t="s">
        <v>522</v>
      </c>
      <c r="H67" s="34">
        <v>9</v>
      </c>
      <c r="I67" s="34">
        <v>9</v>
      </c>
      <c r="J67" s="34">
        <v>0</v>
      </c>
      <c r="K67" s="34">
        <v>0</v>
      </c>
      <c r="L67" s="53">
        <v>0</v>
      </c>
      <c r="M67" s="34" t="s">
        <v>458</v>
      </c>
      <c r="N67" s="34" t="s">
        <v>523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</row>
    <row r="68" spans="1:1013" ht="21.95" customHeight="1" x14ac:dyDescent="0.25">
      <c r="A68" s="33">
        <v>66</v>
      </c>
      <c r="B68" s="34" t="s">
        <v>489</v>
      </c>
      <c r="C68" s="50" t="s">
        <v>590</v>
      </c>
      <c r="D68" s="50" t="s">
        <v>179</v>
      </c>
      <c r="E68" s="50" t="s">
        <v>39</v>
      </c>
      <c r="F68" s="51">
        <v>39873</v>
      </c>
      <c r="G68" s="57" t="s">
        <v>491</v>
      </c>
      <c r="H68" s="54">
        <v>8</v>
      </c>
      <c r="I68" s="54">
        <v>8</v>
      </c>
      <c r="J68" s="34">
        <v>0</v>
      </c>
      <c r="K68" s="34">
        <v>23</v>
      </c>
      <c r="L68" s="53">
        <v>0.57999999999999996</v>
      </c>
      <c r="M68" s="34" t="s">
        <v>459</v>
      </c>
      <c r="N68" s="34" t="s">
        <v>591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</row>
    <row r="69" spans="1:1013" ht="21.95" customHeight="1" x14ac:dyDescent="0.25">
      <c r="A69" s="33">
        <v>67</v>
      </c>
      <c r="B69" s="34" t="s">
        <v>489</v>
      </c>
      <c r="C69" s="50" t="s">
        <v>592</v>
      </c>
      <c r="D69" s="50" t="s">
        <v>420</v>
      </c>
      <c r="E69" s="50" t="s">
        <v>202</v>
      </c>
      <c r="F69" s="55">
        <v>39764</v>
      </c>
      <c r="G69" s="34" t="s">
        <v>497</v>
      </c>
      <c r="H69" s="34">
        <v>8</v>
      </c>
      <c r="I69" s="34">
        <v>8</v>
      </c>
      <c r="J69" s="34">
        <v>0</v>
      </c>
      <c r="K69" s="34">
        <v>10</v>
      </c>
      <c r="L69" s="53">
        <v>0.25</v>
      </c>
      <c r="M69" s="34" t="s">
        <v>458</v>
      </c>
      <c r="N69" s="34" t="s">
        <v>498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</row>
    <row r="70" spans="1:1013" ht="21.95" customHeight="1" x14ac:dyDescent="0.25">
      <c r="A70" s="33">
        <v>68</v>
      </c>
      <c r="B70" s="34" t="s">
        <v>489</v>
      </c>
      <c r="C70" s="50" t="s">
        <v>593</v>
      </c>
      <c r="D70" s="50" t="s">
        <v>594</v>
      </c>
      <c r="E70" s="50" t="s">
        <v>21</v>
      </c>
      <c r="F70" s="59">
        <v>39416</v>
      </c>
      <c r="G70" s="34" t="s">
        <v>522</v>
      </c>
      <c r="H70" s="34">
        <v>8</v>
      </c>
      <c r="I70" s="34">
        <v>8</v>
      </c>
      <c r="J70" s="34">
        <v>0</v>
      </c>
      <c r="K70" s="34">
        <v>8</v>
      </c>
      <c r="L70" s="53">
        <v>0.2</v>
      </c>
      <c r="M70" s="34" t="s">
        <v>458</v>
      </c>
      <c r="N70" s="34" t="s">
        <v>523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</row>
    <row r="71" spans="1:1013" ht="21.95" customHeight="1" x14ac:dyDescent="0.25">
      <c r="A71" s="33">
        <v>69</v>
      </c>
      <c r="B71" s="34" t="s">
        <v>489</v>
      </c>
      <c r="C71" s="50" t="s">
        <v>595</v>
      </c>
      <c r="D71" s="50" t="s">
        <v>596</v>
      </c>
      <c r="E71" s="50" t="s">
        <v>69</v>
      </c>
      <c r="F71" s="55">
        <v>39840</v>
      </c>
      <c r="G71" s="34" t="s">
        <v>500</v>
      </c>
      <c r="H71" s="54">
        <v>8</v>
      </c>
      <c r="I71" s="54">
        <v>8</v>
      </c>
      <c r="J71" s="34">
        <v>0</v>
      </c>
      <c r="K71" s="34">
        <v>7</v>
      </c>
      <c r="L71" s="53">
        <v>0.18</v>
      </c>
      <c r="M71" s="34" t="s">
        <v>458</v>
      </c>
      <c r="N71" s="57" t="s">
        <v>597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</row>
    <row r="72" spans="1:1013" ht="21.95" customHeight="1" x14ac:dyDescent="0.25">
      <c r="A72" s="33">
        <v>70</v>
      </c>
      <c r="B72" s="34" t="s">
        <v>489</v>
      </c>
      <c r="C72" s="50" t="s">
        <v>598</v>
      </c>
      <c r="D72" s="50" t="s">
        <v>599</v>
      </c>
      <c r="E72" s="50" t="s">
        <v>177</v>
      </c>
      <c r="F72" s="55">
        <v>39624</v>
      </c>
      <c r="G72" s="34" t="s">
        <v>500</v>
      </c>
      <c r="H72" s="54">
        <v>8</v>
      </c>
      <c r="I72" s="54">
        <v>8</v>
      </c>
      <c r="J72" s="34">
        <v>0</v>
      </c>
      <c r="K72" s="34">
        <v>7</v>
      </c>
      <c r="L72" s="53">
        <v>0.18</v>
      </c>
      <c r="M72" s="34" t="s">
        <v>458</v>
      </c>
      <c r="N72" s="34" t="s">
        <v>597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</row>
    <row r="73" spans="1:1013" ht="21.95" customHeight="1" x14ac:dyDescent="0.25">
      <c r="A73" s="33">
        <v>71</v>
      </c>
      <c r="B73" s="34" t="s">
        <v>489</v>
      </c>
      <c r="C73" s="50" t="s">
        <v>600</v>
      </c>
      <c r="D73" s="50" t="s">
        <v>182</v>
      </c>
      <c r="E73" s="50" t="s">
        <v>558</v>
      </c>
      <c r="F73" s="55">
        <v>39598</v>
      </c>
      <c r="G73" s="34" t="s">
        <v>497</v>
      </c>
      <c r="H73" s="54">
        <v>8</v>
      </c>
      <c r="I73" s="54">
        <v>8</v>
      </c>
      <c r="J73" s="34">
        <v>0</v>
      </c>
      <c r="K73" s="34">
        <v>5</v>
      </c>
      <c r="L73" s="53">
        <v>0.13</v>
      </c>
      <c r="M73" s="34" t="s">
        <v>458</v>
      </c>
      <c r="N73" s="34" t="s">
        <v>498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</row>
    <row r="74" spans="1:1013" ht="21.95" customHeight="1" x14ac:dyDescent="0.25">
      <c r="A74" s="33">
        <v>72</v>
      </c>
      <c r="B74" s="34" t="s">
        <v>489</v>
      </c>
      <c r="C74" s="50" t="s">
        <v>601</v>
      </c>
      <c r="D74" s="50" t="s">
        <v>191</v>
      </c>
      <c r="E74" s="50" t="s">
        <v>358</v>
      </c>
      <c r="F74" s="51">
        <v>39679</v>
      </c>
      <c r="G74" s="57" t="s">
        <v>491</v>
      </c>
      <c r="H74" s="34">
        <v>8</v>
      </c>
      <c r="I74" s="34">
        <v>8</v>
      </c>
      <c r="J74" s="34">
        <v>0</v>
      </c>
      <c r="K74" s="34">
        <v>5</v>
      </c>
      <c r="L74" s="53">
        <v>0.13</v>
      </c>
      <c r="M74" s="34" t="s">
        <v>458</v>
      </c>
      <c r="N74" s="34" t="s">
        <v>591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</row>
    <row r="75" spans="1:1013" ht="21.95" customHeight="1" x14ac:dyDescent="0.25">
      <c r="A75" s="33">
        <v>73</v>
      </c>
      <c r="B75" s="34" t="s">
        <v>489</v>
      </c>
      <c r="C75" s="50" t="s">
        <v>602</v>
      </c>
      <c r="D75" s="50" t="s">
        <v>275</v>
      </c>
      <c r="E75" s="50" t="s">
        <v>128</v>
      </c>
      <c r="F75" s="55">
        <v>39562</v>
      </c>
      <c r="G75" s="34" t="s">
        <v>500</v>
      </c>
      <c r="H75" s="54">
        <v>8</v>
      </c>
      <c r="I75" s="54">
        <v>8</v>
      </c>
      <c r="J75" s="34">
        <v>0</v>
      </c>
      <c r="K75" s="34">
        <v>3</v>
      </c>
      <c r="L75" s="53">
        <v>7.4999999999999997E-2</v>
      </c>
      <c r="M75" s="34" t="s">
        <v>458</v>
      </c>
      <c r="N75" s="34" t="s">
        <v>597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</row>
    <row r="76" spans="1:1013" ht="21.95" customHeight="1" x14ac:dyDescent="0.25">
      <c r="A76" s="33">
        <v>74</v>
      </c>
      <c r="B76" s="34" t="s">
        <v>489</v>
      </c>
      <c r="C76" s="50" t="s">
        <v>603</v>
      </c>
      <c r="D76" s="50" t="s">
        <v>29</v>
      </c>
      <c r="E76" s="50" t="s">
        <v>180</v>
      </c>
      <c r="F76" s="51">
        <v>39678</v>
      </c>
      <c r="G76" s="57" t="s">
        <v>491</v>
      </c>
      <c r="H76" s="54">
        <v>8</v>
      </c>
      <c r="I76" s="54">
        <v>8</v>
      </c>
      <c r="J76" s="34">
        <v>0</v>
      </c>
      <c r="K76" s="34">
        <v>2</v>
      </c>
      <c r="L76" s="53">
        <v>0.05</v>
      </c>
      <c r="M76" s="34" t="s">
        <v>458</v>
      </c>
      <c r="N76" s="34" t="s">
        <v>591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</row>
    <row r="77" spans="1:1013" ht="21.95" customHeight="1" x14ac:dyDescent="0.25">
      <c r="A77" s="33">
        <v>75</v>
      </c>
      <c r="B77" s="34" t="s">
        <v>489</v>
      </c>
      <c r="C77" s="50" t="s">
        <v>604</v>
      </c>
      <c r="D77" s="50" t="s">
        <v>41</v>
      </c>
      <c r="E77" s="50" t="s">
        <v>605</v>
      </c>
      <c r="F77" s="55">
        <v>39851</v>
      </c>
      <c r="G77" s="34" t="s">
        <v>500</v>
      </c>
      <c r="H77" s="54">
        <v>8</v>
      </c>
      <c r="I77" s="54">
        <v>8</v>
      </c>
      <c r="J77" s="34">
        <v>0</v>
      </c>
      <c r="K77" s="34">
        <v>2</v>
      </c>
      <c r="L77" s="53">
        <v>0.05</v>
      </c>
      <c r="M77" s="34" t="s">
        <v>458</v>
      </c>
      <c r="N77" s="34" t="s">
        <v>597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</row>
    <row r="78" spans="1:1013" ht="21.95" customHeight="1" x14ac:dyDescent="0.25">
      <c r="A78" s="33">
        <v>76</v>
      </c>
      <c r="B78" s="34" t="s">
        <v>489</v>
      </c>
      <c r="C78" s="50" t="s">
        <v>606</v>
      </c>
      <c r="D78" s="50" t="s">
        <v>607</v>
      </c>
      <c r="E78" s="50" t="s">
        <v>537</v>
      </c>
      <c r="F78" s="55">
        <v>39682</v>
      </c>
      <c r="G78" s="34" t="s">
        <v>497</v>
      </c>
      <c r="H78" s="54">
        <v>8</v>
      </c>
      <c r="I78" s="54">
        <v>8</v>
      </c>
      <c r="J78" s="34">
        <v>0</v>
      </c>
      <c r="K78" s="34">
        <v>2</v>
      </c>
      <c r="L78" s="53">
        <v>0.05</v>
      </c>
      <c r="M78" s="34" t="s">
        <v>458</v>
      </c>
      <c r="N78" s="34" t="s">
        <v>498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</row>
    <row r="79" spans="1:1013" ht="21.95" customHeight="1" x14ac:dyDescent="0.25">
      <c r="A79" s="33">
        <v>77</v>
      </c>
      <c r="B79" s="34" t="s">
        <v>489</v>
      </c>
      <c r="C79" s="50" t="s">
        <v>608</v>
      </c>
      <c r="D79" s="50" t="s">
        <v>609</v>
      </c>
      <c r="E79" s="50" t="s">
        <v>537</v>
      </c>
      <c r="F79" s="58">
        <v>39750</v>
      </c>
      <c r="G79" s="57" t="s">
        <v>610</v>
      </c>
      <c r="H79" s="54">
        <v>8</v>
      </c>
      <c r="I79" s="54">
        <v>8</v>
      </c>
      <c r="J79" s="34">
        <v>0</v>
      </c>
      <c r="K79" s="34">
        <v>0</v>
      </c>
      <c r="L79" s="53">
        <v>0</v>
      </c>
      <c r="M79" s="34" t="s">
        <v>458</v>
      </c>
      <c r="N79" s="57" t="s">
        <v>585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</row>
    <row r="80" spans="1:1013" ht="21.95" customHeight="1" x14ac:dyDescent="0.25">
      <c r="A80" s="33">
        <v>78</v>
      </c>
      <c r="B80" s="34" t="s">
        <v>489</v>
      </c>
      <c r="C80" s="50" t="s">
        <v>611</v>
      </c>
      <c r="D80" s="50" t="s">
        <v>596</v>
      </c>
      <c r="E80" s="50" t="s">
        <v>128</v>
      </c>
      <c r="F80" s="55">
        <v>39553</v>
      </c>
      <c r="G80" s="34" t="s">
        <v>612</v>
      </c>
      <c r="H80" s="54">
        <v>8</v>
      </c>
      <c r="I80" s="54">
        <v>8</v>
      </c>
      <c r="J80" s="34">
        <v>0</v>
      </c>
      <c r="K80" s="34">
        <v>0</v>
      </c>
      <c r="L80" s="53">
        <v>0</v>
      </c>
      <c r="M80" s="34" t="s">
        <v>458</v>
      </c>
      <c r="N80" s="57" t="s">
        <v>613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</row>
    <row r="81" spans="1:1023" ht="21.95" customHeight="1" x14ac:dyDescent="0.25">
      <c r="A81" s="33">
        <v>79</v>
      </c>
      <c r="B81" s="34" t="s">
        <v>489</v>
      </c>
      <c r="C81" s="50" t="s">
        <v>614</v>
      </c>
      <c r="D81" s="50" t="s">
        <v>573</v>
      </c>
      <c r="E81" s="50" t="s">
        <v>63</v>
      </c>
      <c r="F81" s="56">
        <v>39731</v>
      </c>
      <c r="G81" s="57" t="s">
        <v>509</v>
      </c>
      <c r="H81" s="54">
        <v>8</v>
      </c>
      <c r="I81" s="54">
        <v>8</v>
      </c>
      <c r="J81" s="34">
        <v>0</v>
      </c>
      <c r="K81" s="34">
        <v>0</v>
      </c>
      <c r="L81" s="53">
        <v>0</v>
      </c>
      <c r="M81" s="34" t="s">
        <v>458</v>
      </c>
      <c r="N81" s="57" t="s">
        <v>510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</row>
    <row r="82" spans="1:1023" ht="21.95" customHeight="1" x14ac:dyDescent="0.25">
      <c r="A82" s="33">
        <v>80</v>
      </c>
      <c r="B82" s="34" t="s">
        <v>489</v>
      </c>
      <c r="C82" s="50" t="s">
        <v>615</v>
      </c>
      <c r="D82" s="50" t="s">
        <v>616</v>
      </c>
      <c r="E82" s="50" t="s">
        <v>477</v>
      </c>
      <c r="F82" s="51">
        <v>39642</v>
      </c>
      <c r="G82" s="57" t="s">
        <v>491</v>
      </c>
      <c r="H82" s="54">
        <v>8</v>
      </c>
      <c r="I82" s="54">
        <v>8</v>
      </c>
      <c r="J82" s="34">
        <v>0</v>
      </c>
      <c r="K82" s="34">
        <v>0</v>
      </c>
      <c r="L82" s="53">
        <v>0</v>
      </c>
      <c r="M82" s="34" t="s">
        <v>458</v>
      </c>
      <c r="N82" s="57" t="s">
        <v>591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</row>
    <row r="83" spans="1:1023" ht="21.95" customHeight="1" x14ac:dyDescent="0.25">
      <c r="A83" s="33">
        <v>81</v>
      </c>
      <c r="B83" s="34" t="s">
        <v>489</v>
      </c>
      <c r="C83" s="50" t="s">
        <v>617</v>
      </c>
      <c r="D83" s="50" t="s">
        <v>38</v>
      </c>
      <c r="E83" s="50" t="s">
        <v>128</v>
      </c>
      <c r="F83" s="55">
        <v>39406</v>
      </c>
      <c r="G83" s="34" t="s">
        <v>497</v>
      </c>
      <c r="H83" s="54">
        <v>8</v>
      </c>
      <c r="I83" s="54">
        <v>8</v>
      </c>
      <c r="J83" s="34">
        <v>0</v>
      </c>
      <c r="K83" s="34">
        <v>0</v>
      </c>
      <c r="L83" s="53">
        <v>0</v>
      </c>
      <c r="M83" s="34" t="s">
        <v>458</v>
      </c>
      <c r="N83" s="34" t="s">
        <v>498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</row>
    <row r="84" spans="1:1023" ht="21.95" customHeight="1" x14ac:dyDescent="0.25">
      <c r="A84" s="33">
        <v>82</v>
      </c>
      <c r="B84" s="34" t="s">
        <v>489</v>
      </c>
      <c r="C84" s="57" t="s">
        <v>618</v>
      </c>
      <c r="D84" s="34" t="s">
        <v>527</v>
      </c>
      <c r="E84" s="34" t="s">
        <v>94</v>
      </c>
      <c r="F84" s="55">
        <v>39762</v>
      </c>
      <c r="G84" s="34" t="s">
        <v>500</v>
      </c>
      <c r="H84" s="54">
        <v>8</v>
      </c>
      <c r="I84" s="54">
        <v>8</v>
      </c>
      <c r="J84" s="34">
        <v>0</v>
      </c>
      <c r="K84" s="34">
        <v>0</v>
      </c>
      <c r="L84" s="53">
        <v>0</v>
      </c>
      <c r="M84" s="34" t="s">
        <v>458</v>
      </c>
      <c r="N84" s="34" t="s">
        <v>597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</row>
    <row r="85" spans="1:1023" ht="21.95" customHeight="1" x14ac:dyDescent="0.25">
      <c r="A85" s="33">
        <v>83</v>
      </c>
      <c r="B85" s="34" t="s">
        <v>489</v>
      </c>
      <c r="C85" s="50" t="s">
        <v>619</v>
      </c>
      <c r="D85" s="50" t="s">
        <v>20</v>
      </c>
      <c r="E85" s="50" t="s">
        <v>76</v>
      </c>
      <c r="F85" s="55">
        <v>39703</v>
      </c>
      <c r="G85" s="34" t="s">
        <v>500</v>
      </c>
      <c r="H85" s="34">
        <v>8</v>
      </c>
      <c r="I85" s="34">
        <v>8</v>
      </c>
      <c r="J85" s="34">
        <v>0</v>
      </c>
      <c r="K85" s="34">
        <v>0</v>
      </c>
      <c r="L85" s="53">
        <v>0</v>
      </c>
      <c r="M85" s="34" t="s">
        <v>458</v>
      </c>
      <c r="N85" s="34" t="s">
        <v>597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</row>
    <row r="86" spans="1:1023" ht="21.95" customHeight="1" x14ac:dyDescent="0.25">
      <c r="A86" s="33">
        <v>84</v>
      </c>
      <c r="B86" s="34" t="s">
        <v>489</v>
      </c>
      <c r="C86" s="50" t="s">
        <v>620</v>
      </c>
      <c r="D86" s="50" t="s">
        <v>621</v>
      </c>
      <c r="E86" s="50" t="s">
        <v>622</v>
      </c>
      <c r="F86" s="55">
        <v>39622</v>
      </c>
      <c r="G86" s="34" t="s">
        <v>500</v>
      </c>
      <c r="H86" s="34">
        <v>8</v>
      </c>
      <c r="I86" s="34">
        <v>8</v>
      </c>
      <c r="J86" s="34">
        <v>0</v>
      </c>
      <c r="K86" s="34">
        <v>0</v>
      </c>
      <c r="L86" s="53">
        <v>0</v>
      </c>
      <c r="M86" s="34" t="s">
        <v>458</v>
      </c>
      <c r="N86" s="34" t="s">
        <v>597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</row>
    <row r="87" spans="1:1023" s="19" customFormat="1" ht="21.95" customHeight="1" x14ac:dyDescent="0.25">
      <c r="A87" s="33">
        <v>85</v>
      </c>
      <c r="B87" s="34" t="s">
        <v>489</v>
      </c>
      <c r="C87" s="50" t="s">
        <v>623</v>
      </c>
      <c r="D87" s="50" t="s">
        <v>331</v>
      </c>
      <c r="E87" s="50" t="s">
        <v>86</v>
      </c>
      <c r="F87" s="58">
        <v>39978</v>
      </c>
      <c r="G87" s="57" t="s">
        <v>491</v>
      </c>
      <c r="H87" s="34">
        <v>7</v>
      </c>
      <c r="I87" s="34">
        <v>7</v>
      </c>
      <c r="J87" s="34">
        <v>0</v>
      </c>
      <c r="K87" s="33">
        <v>29</v>
      </c>
      <c r="L87" s="53">
        <v>0.73</v>
      </c>
      <c r="M87" s="34" t="s">
        <v>492</v>
      </c>
      <c r="N87" s="34" t="s">
        <v>591</v>
      </c>
      <c r="AME87"/>
      <c r="AMF87"/>
      <c r="AMG87"/>
      <c r="AMH87"/>
      <c r="AMI87"/>
    </row>
    <row r="88" spans="1:1023" s="19" customFormat="1" ht="21.95" customHeight="1" x14ac:dyDescent="0.25">
      <c r="A88" s="33">
        <v>86</v>
      </c>
      <c r="B88" s="34" t="s">
        <v>489</v>
      </c>
      <c r="C88" s="50" t="s">
        <v>624</v>
      </c>
      <c r="D88" s="50" t="s">
        <v>285</v>
      </c>
      <c r="E88" s="50" t="s">
        <v>625</v>
      </c>
      <c r="F88" s="58">
        <v>40071</v>
      </c>
      <c r="G88" s="57" t="s">
        <v>491</v>
      </c>
      <c r="H88" s="54">
        <v>7</v>
      </c>
      <c r="I88" s="54">
        <v>7</v>
      </c>
      <c r="J88" s="34">
        <v>0</v>
      </c>
      <c r="K88" s="33">
        <v>22</v>
      </c>
      <c r="L88" s="53">
        <v>0.55000000000000004</v>
      </c>
      <c r="M88" s="54" t="s">
        <v>459</v>
      </c>
      <c r="N88" s="34" t="s">
        <v>591</v>
      </c>
      <c r="AME88"/>
      <c r="AMF88"/>
      <c r="AMG88"/>
      <c r="AMH88"/>
      <c r="AMI88"/>
    </row>
    <row r="89" spans="1:1023" s="19" customFormat="1" ht="21.95" customHeight="1" x14ac:dyDescent="0.25">
      <c r="A89" s="33">
        <v>87</v>
      </c>
      <c r="B89" s="34" t="s">
        <v>489</v>
      </c>
      <c r="C89" s="50" t="s">
        <v>626</v>
      </c>
      <c r="D89" s="50" t="s">
        <v>616</v>
      </c>
      <c r="E89" s="50" t="s">
        <v>21</v>
      </c>
      <c r="F89" s="58">
        <v>40168</v>
      </c>
      <c r="G89" s="57" t="s">
        <v>491</v>
      </c>
      <c r="H89" s="34">
        <v>7</v>
      </c>
      <c r="I89" s="34">
        <v>7</v>
      </c>
      <c r="J89" s="34">
        <v>0</v>
      </c>
      <c r="K89" s="33">
        <v>21</v>
      </c>
      <c r="L89" s="53">
        <v>0.53</v>
      </c>
      <c r="M89" s="54" t="s">
        <v>459</v>
      </c>
      <c r="N89" s="34" t="s">
        <v>591</v>
      </c>
      <c r="AME89"/>
      <c r="AMF89"/>
      <c r="AMG89"/>
      <c r="AMH89"/>
      <c r="AMI89"/>
    </row>
    <row r="90" spans="1:1023" s="19" customFormat="1" ht="21.95" customHeight="1" x14ac:dyDescent="0.25">
      <c r="A90" s="33">
        <v>88</v>
      </c>
      <c r="B90" s="34" t="s">
        <v>489</v>
      </c>
      <c r="C90" s="50" t="s">
        <v>627</v>
      </c>
      <c r="D90" s="50" t="s">
        <v>290</v>
      </c>
      <c r="E90" s="50" t="s">
        <v>58</v>
      </c>
      <c r="F90" s="62">
        <v>40101</v>
      </c>
      <c r="G90" s="34" t="s">
        <v>497</v>
      </c>
      <c r="H90" s="34">
        <v>7</v>
      </c>
      <c r="I90" s="34">
        <v>7</v>
      </c>
      <c r="J90" s="34">
        <v>0</v>
      </c>
      <c r="K90" s="33">
        <v>16</v>
      </c>
      <c r="L90" s="53">
        <v>0.4</v>
      </c>
      <c r="M90" s="54" t="s">
        <v>459</v>
      </c>
      <c r="N90" s="34" t="s">
        <v>498</v>
      </c>
      <c r="AME90"/>
      <c r="AMF90"/>
      <c r="AMG90"/>
      <c r="AMH90"/>
      <c r="AMI90"/>
    </row>
    <row r="91" spans="1:1023" s="19" customFormat="1" ht="21.95" customHeight="1" x14ac:dyDescent="0.25">
      <c r="A91" s="33">
        <v>89</v>
      </c>
      <c r="B91" s="34" t="s">
        <v>489</v>
      </c>
      <c r="C91" s="50" t="s">
        <v>628</v>
      </c>
      <c r="D91" s="50" t="s">
        <v>275</v>
      </c>
      <c r="E91" s="50" t="s">
        <v>242</v>
      </c>
      <c r="F91" s="62">
        <v>39965</v>
      </c>
      <c r="G91" s="34" t="s">
        <v>500</v>
      </c>
      <c r="H91" s="54">
        <v>7</v>
      </c>
      <c r="I91" s="54">
        <v>7</v>
      </c>
      <c r="J91" s="34">
        <v>0</v>
      </c>
      <c r="K91" s="33">
        <v>15</v>
      </c>
      <c r="L91" s="53">
        <v>0.38</v>
      </c>
      <c r="M91" s="54" t="s">
        <v>458</v>
      </c>
      <c r="N91" s="34" t="s">
        <v>597</v>
      </c>
      <c r="AME91"/>
      <c r="AMF91"/>
      <c r="AMG91"/>
      <c r="AMH91"/>
      <c r="AMI91"/>
    </row>
    <row r="92" spans="1:1023" s="19" customFormat="1" ht="21.95" customHeight="1" x14ac:dyDescent="0.25">
      <c r="A92" s="33">
        <v>90</v>
      </c>
      <c r="B92" s="34" t="s">
        <v>489</v>
      </c>
      <c r="C92" s="50" t="s">
        <v>629</v>
      </c>
      <c r="D92" s="50" t="s">
        <v>630</v>
      </c>
      <c r="E92" s="50" t="s">
        <v>104</v>
      </c>
      <c r="F92" s="16">
        <v>39705</v>
      </c>
      <c r="G92" s="34" t="s">
        <v>522</v>
      </c>
      <c r="H92" s="34">
        <v>7</v>
      </c>
      <c r="I92" s="34">
        <v>7</v>
      </c>
      <c r="J92" s="34">
        <v>0</v>
      </c>
      <c r="K92" s="33">
        <v>14</v>
      </c>
      <c r="L92" s="53">
        <v>0.35</v>
      </c>
      <c r="M92" s="54" t="s">
        <v>458</v>
      </c>
      <c r="N92" s="34" t="s">
        <v>631</v>
      </c>
      <c r="AME92"/>
      <c r="AMF92"/>
      <c r="AMG92"/>
      <c r="AMH92"/>
      <c r="AMI92"/>
    </row>
    <row r="93" spans="1:1023" s="19" customFormat="1" ht="21.95" customHeight="1" x14ac:dyDescent="0.25">
      <c r="A93" s="33">
        <v>91</v>
      </c>
      <c r="B93" s="34" t="s">
        <v>489</v>
      </c>
      <c r="C93" s="50" t="s">
        <v>632</v>
      </c>
      <c r="D93" s="50" t="s">
        <v>350</v>
      </c>
      <c r="E93" s="50" t="s">
        <v>99</v>
      </c>
      <c r="F93" s="58">
        <v>39952</v>
      </c>
      <c r="G93" s="57" t="s">
        <v>491</v>
      </c>
      <c r="H93" s="34">
        <v>7</v>
      </c>
      <c r="I93" s="34">
        <v>7</v>
      </c>
      <c r="J93" s="34">
        <v>0</v>
      </c>
      <c r="K93" s="33">
        <v>13</v>
      </c>
      <c r="L93" s="53">
        <v>0.33</v>
      </c>
      <c r="M93" s="54" t="s">
        <v>458</v>
      </c>
      <c r="N93" s="34" t="s">
        <v>591</v>
      </c>
      <c r="AME93"/>
      <c r="AMF93"/>
      <c r="AMG93"/>
      <c r="AMH93"/>
      <c r="AMI93"/>
    </row>
    <row r="94" spans="1:1023" s="19" customFormat="1" ht="21.95" customHeight="1" x14ac:dyDescent="0.25">
      <c r="A94" s="33">
        <v>92</v>
      </c>
      <c r="B94" s="34" t="s">
        <v>489</v>
      </c>
      <c r="C94" s="50" t="s">
        <v>633</v>
      </c>
      <c r="D94" s="50" t="s">
        <v>377</v>
      </c>
      <c r="E94" s="50" t="s">
        <v>113</v>
      </c>
      <c r="F94" s="58">
        <v>40116</v>
      </c>
      <c r="G94" s="57" t="s">
        <v>491</v>
      </c>
      <c r="H94" s="54">
        <v>7</v>
      </c>
      <c r="I94" s="54">
        <v>7</v>
      </c>
      <c r="J94" s="34">
        <v>0</v>
      </c>
      <c r="K94" s="33">
        <v>10</v>
      </c>
      <c r="L94" s="53">
        <v>0.25</v>
      </c>
      <c r="M94" s="54" t="s">
        <v>458</v>
      </c>
      <c r="N94" s="57" t="s">
        <v>591</v>
      </c>
      <c r="AME94"/>
      <c r="AMF94"/>
      <c r="AMG94"/>
      <c r="AMH94"/>
      <c r="AMI94"/>
    </row>
    <row r="95" spans="1:1023" s="19" customFormat="1" ht="21.95" customHeight="1" x14ac:dyDescent="0.25">
      <c r="A95" s="33">
        <v>93</v>
      </c>
      <c r="B95" s="34" t="s">
        <v>489</v>
      </c>
      <c r="C95" s="33" t="s">
        <v>634</v>
      </c>
      <c r="D95" s="50" t="s">
        <v>195</v>
      </c>
      <c r="E95" s="50" t="s">
        <v>203</v>
      </c>
      <c r="F95" s="62">
        <v>39847</v>
      </c>
      <c r="G95" s="34" t="s">
        <v>497</v>
      </c>
      <c r="H95" s="34">
        <v>7</v>
      </c>
      <c r="I95" s="34">
        <v>7</v>
      </c>
      <c r="J95" s="34">
        <v>0</v>
      </c>
      <c r="K95" s="33">
        <v>10</v>
      </c>
      <c r="L95" s="53">
        <v>0.25</v>
      </c>
      <c r="M95" s="54" t="s">
        <v>458</v>
      </c>
      <c r="N95" s="34" t="s">
        <v>498</v>
      </c>
      <c r="AME95"/>
      <c r="AMF95"/>
      <c r="AMG95"/>
      <c r="AMH95"/>
      <c r="AMI95"/>
    </row>
    <row r="96" spans="1:1023" s="19" customFormat="1" ht="21.95" customHeight="1" x14ac:dyDescent="0.25">
      <c r="A96" s="33">
        <v>94</v>
      </c>
      <c r="B96" s="34" t="s">
        <v>489</v>
      </c>
      <c r="C96" s="50" t="s">
        <v>635</v>
      </c>
      <c r="D96" s="50" t="s">
        <v>636</v>
      </c>
      <c r="E96" s="50" t="s">
        <v>225</v>
      </c>
      <c r="F96" s="58">
        <v>39987</v>
      </c>
      <c r="G96" s="34" t="s">
        <v>637</v>
      </c>
      <c r="H96" s="34">
        <v>7</v>
      </c>
      <c r="I96" s="34">
        <v>7</v>
      </c>
      <c r="J96" s="34">
        <v>0</v>
      </c>
      <c r="K96" s="33">
        <v>9</v>
      </c>
      <c r="L96" s="53">
        <v>0.23</v>
      </c>
      <c r="M96" s="54" t="s">
        <v>458</v>
      </c>
      <c r="N96" s="34" t="s">
        <v>638</v>
      </c>
      <c r="AME96"/>
      <c r="AMF96"/>
      <c r="AMG96"/>
      <c r="AMH96"/>
      <c r="AMI96"/>
    </row>
    <row r="97" spans="1:1023" s="19" customFormat="1" ht="21.95" customHeight="1" x14ac:dyDescent="0.25">
      <c r="A97" s="33">
        <v>95</v>
      </c>
      <c r="B97" s="34" t="s">
        <v>489</v>
      </c>
      <c r="C97" s="50" t="s">
        <v>639</v>
      </c>
      <c r="D97" s="50" t="s">
        <v>267</v>
      </c>
      <c r="E97" s="50" t="s">
        <v>69</v>
      </c>
      <c r="F97" s="62">
        <v>40048</v>
      </c>
      <c r="G97" s="34" t="s">
        <v>612</v>
      </c>
      <c r="H97" s="34">
        <v>7</v>
      </c>
      <c r="I97" s="34">
        <v>7</v>
      </c>
      <c r="J97" s="34">
        <v>0</v>
      </c>
      <c r="K97" s="33">
        <v>9</v>
      </c>
      <c r="L97" s="53">
        <v>0.23</v>
      </c>
      <c r="M97" s="54" t="s">
        <v>458</v>
      </c>
      <c r="N97" s="34" t="s">
        <v>613</v>
      </c>
      <c r="AME97"/>
      <c r="AMF97"/>
      <c r="AMG97"/>
      <c r="AMH97"/>
      <c r="AMI97"/>
    </row>
    <row r="98" spans="1:1023" s="19" customFormat="1" ht="21.95" customHeight="1" x14ac:dyDescent="0.25">
      <c r="A98" s="33">
        <v>96</v>
      </c>
      <c r="B98" s="34" t="s">
        <v>489</v>
      </c>
      <c r="C98" s="50" t="s">
        <v>640</v>
      </c>
      <c r="D98" s="50" t="s">
        <v>381</v>
      </c>
      <c r="E98" s="50" t="s">
        <v>113</v>
      </c>
      <c r="F98" s="58">
        <v>40079</v>
      </c>
      <c r="G98" s="57" t="s">
        <v>641</v>
      </c>
      <c r="H98" s="54">
        <v>7</v>
      </c>
      <c r="I98" s="54">
        <v>7</v>
      </c>
      <c r="J98" s="34">
        <v>0</v>
      </c>
      <c r="K98" s="33">
        <v>8</v>
      </c>
      <c r="L98" s="53">
        <v>0.2</v>
      </c>
      <c r="M98" s="54" t="s">
        <v>458</v>
      </c>
      <c r="N98" s="57" t="s">
        <v>642</v>
      </c>
      <c r="AME98"/>
      <c r="AMF98"/>
      <c r="AMG98"/>
      <c r="AMH98"/>
      <c r="AMI98"/>
    </row>
    <row r="99" spans="1:1023" s="19" customFormat="1" ht="21.95" customHeight="1" x14ac:dyDescent="0.25">
      <c r="A99" s="33">
        <v>97</v>
      </c>
      <c r="B99" s="34" t="s">
        <v>489</v>
      </c>
      <c r="C99" s="50" t="s">
        <v>643</v>
      </c>
      <c r="D99" s="50" t="s">
        <v>274</v>
      </c>
      <c r="E99" s="50" t="s">
        <v>232</v>
      </c>
      <c r="F99" s="58">
        <v>40024</v>
      </c>
      <c r="G99" s="57" t="s">
        <v>491</v>
      </c>
      <c r="H99" s="34">
        <v>7</v>
      </c>
      <c r="I99" s="34">
        <v>7</v>
      </c>
      <c r="J99" s="34">
        <v>0</v>
      </c>
      <c r="K99" s="33">
        <v>8</v>
      </c>
      <c r="L99" s="53">
        <v>0.2</v>
      </c>
      <c r="M99" s="54" t="s">
        <v>458</v>
      </c>
      <c r="N99" s="34" t="s">
        <v>591</v>
      </c>
      <c r="AME99"/>
      <c r="AMF99"/>
      <c r="AMG99"/>
      <c r="AMH99"/>
      <c r="AMI99"/>
    </row>
    <row r="100" spans="1:1023" s="19" customFormat="1" ht="21.95" customHeight="1" x14ac:dyDescent="0.25">
      <c r="A100" s="33">
        <v>98</v>
      </c>
      <c r="B100" s="34" t="s">
        <v>489</v>
      </c>
      <c r="C100" s="50" t="s">
        <v>644</v>
      </c>
      <c r="D100" s="50" t="s">
        <v>290</v>
      </c>
      <c r="E100" s="50" t="s">
        <v>645</v>
      </c>
      <c r="F100" s="62">
        <v>39995</v>
      </c>
      <c r="G100" s="34" t="s">
        <v>497</v>
      </c>
      <c r="H100" s="54">
        <v>7</v>
      </c>
      <c r="I100" s="54">
        <v>7</v>
      </c>
      <c r="J100" s="34">
        <v>0</v>
      </c>
      <c r="K100" s="33">
        <v>7</v>
      </c>
      <c r="L100" s="53">
        <v>0.18</v>
      </c>
      <c r="M100" s="54" t="s">
        <v>458</v>
      </c>
      <c r="N100" s="34" t="s">
        <v>498</v>
      </c>
      <c r="AME100"/>
      <c r="AMF100"/>
      <c r="AMG100"/>
      <c r="AMH100"/>
      <c r="AMI100"/>
    </row>
    <row r="101" spans="1:1023" s="19" customFormat="1" ht="21.95" customHeight="1" x14ac:dyDescent="0.25">
      <c r="A101" s="33">
        <v>99</v>
      </c>
      <c r="B101" s="34" t="s">
        <v>489</v>
      </c>
      <c r="C101" s="50" t="s">
        <v>646</v>
      </c>
      <c r="D101" s="50" t="s">
        <v>211</v>
      </c>
      <c r="E101" s="50" t="s">
        <v>647</v>
      </c>
      <c r="F101" s="62">
        <v>40207</v>
      </c>
      <c r="G101" s="34" t="s">
        <v>612</v>
      </c>
      <c r="H101" s="34">
        <v>7</v>
      </c>
      <c r="I101" s="34">
        <v>7</v>
      </c>
      <c r="J101" s="34">
        <v>0</v>
      </c>
      <c r="K101" s="33">
        <v>6</v>
      </c>
      <c r="L101" s="53">
        <v>0.15</v>
      </c>
      <c r="M101" s="54" t="s">
        <v>458</v>
      </c>
      <c r="N101" s="34" t="s">
        <v>613</v>
      </c>
      <c r="AME101"/>
      <c r="AMF101"/>
      <c r="AMG101"/>
      <c r="AMH101"/>
      <c r="AMI101"/>
    </row>
    <row r="102" spans="1:1023" s="19" customFormat="1" ht="21.95" customHeight="1" x14ac:dyDescent="0.25">
      <c r="A102" s="33">
        <v>100</v>
      </c>
      <c r="B102" s="34" t="s">
        <v>489</v>
      </c>
      <c r="C102" s="50" t="s">
        <v>648</v>
      </c>
      <c r="D102" s="50" t="s">
        <v>259</v>
      </c>
      <c r="E102" s="50" t="s">
        <v>76</v>
      </c>
      <c r="F102" s="58">
        <v>40018</v>
      </c>
      <c r="G102" s="34" t="s">
        <v>637</v>
      </c>
      <c r="H102" s="54">
        <v>7</v>
      </c>
      <c r="I102" s="54">
        <v>7</v>
      </c>
      <c r="J102" s="34">
        <v>0</v>
      </c>
      <c r="K102" s="33">
        <v>5</v>
      </c>
      <c r="L102" s="53">
        <v>0.13</v>
      </c>
      <c r="M102" s="54" t="s">
        <v>458</v>
      </c>
      <c r="N102" s="34" t="s">
        <v>638</v>
      </c>
      <c r="AME102"/>
      <c r="AMF102"/>
      <c r="AMG102"/>
      <c r="AMH102"/>
      <c r="AMI102"/>
    </row>
    <row r="103" spans="1:1023" s="19" customFormat="1" ht="21.95" customHeight="1" x14ac:dyDescent="0.25">
      <c r="A103" s="33">
        <v>101</v>
      </c>
      <c r="B103" s="34" t="s">
        <v>489</v>
      </c>
      <c r="C103" s="50" t="s">
        <v>649</v>
      </c>
      <c r="D103" s="50" t="s">
        <v>650</v>
      </c>
      <c r="E103" s="50" t="s">
        <v>76</v>
      </c>
      <c r="F103" s="62">
        <v>40012</v>
      </c>
      <c r="G103" s="34" t="s">
        <v>500</v>
      </c>
      <c r="H103" s="54">
        <v>7</v>
      </c>
      <c r="I103" s="54">
        <v>7</v>
      </c>
      <c r="J103" s="34">
        <v>0</v>
      </c>
      <c r="K103" s="33">
        <v>5</v>
      </c>
      <c r="L103" s="53">
        <v>0.13</v>
      </c>
      <c r="M103" s="54" t="s">
        <v>458</v>
      </c>
      <c r="N103" s="34" t="s">
        <v>597</v>
      </c>
      <c r="AME103"/>
      <c r="AMF103"/>
      <c r="AMG103"/>
      <c r="AMH103"/>
      <c r="AMI103"/>
    </row>
    <row r="104" spans="1:1023" s="19" customFormat="1" ht="21.95" customHeight="1" x14ac:dyDescent="0.25">
      <c r="A104" s="33">
        <v>102</v>
      </c>
      <c r="B104" s="34" t="s">
        <v>489</v>
      </c>
      <c r="C104" s="50" t="s">
        <v>651</v>
      </c>
      <c r="D104" s="50" t="s">
        <v>432</v>
      </c>
      <c r="E104" s="50" t="s">
        <v>39</v>
      </c>
      <c r="F104" s="62">
        <v>40039</v>
      </c>
      <c r="G104" s="34" t="s">
        <v>500</v>
      </c>
      <c r="H104" s="34">
        <v>7</v>
      </c>
      <c r="I104" s="34">
        <v>7</v>
      </c>
      <c r="J104" s="34">
        <v>0</v>
      </c>
      <c r="K104" s="33">
        <v>5</v>
      </c>
      <c r="L104" s="53">
        <v>0.13</v>
      </c>
      <c r="M104" s="54" t="s">
        <v>458</v>
      </c>
      <c r="N104" s="34" t="s">
        <v>597</v>
      </c>
      <c r="AME104"/>
      <c r="AMF104"/>
      <c r="AMG104"/>
      <c r="AMH104"/>
      <c r="AMI104"/>
    </row>
    <row r="105" spans="1:1023" s="19" customFormat="1" ht="21.95" customHeight="1" x14ac:dyDescent="0.25">
      <c r="A105" s="33">
        <v>103</v>
      </c>
      <c r="B105" s="34" t="s">
        <v>489</v>
      </c>
      <c r="C105" s="50" t="s">
        <v>652</v>
      </c>
      <c r="D105" s="50" t="s">
        <v>650</v>
      </c>
      <c r="E105" s="50" t="s">
        <v>69</v>
      </c>
      <c r="F105" s="16">
        <v>40032</v>
      </c>
      <c r="G105" s="34" t="s">
        <v>522</v>
      </c>
      <c r="H105" s="54">
        <v>7</v>
      </c>
      <c r="I105" s="54">
        <v>7</v>
      </c>
      <c r="J105" s="34">
        <v>0</v>
      </c>
      <c r="K105" s="33">
        <v>2</v>
      </c>
      <c r="L105" s="53">
        <v>0.05</v>
      </c>
      <c r="M105" s="54" t="s">
        <v>458</v>
      </c>
      <c r="N105" s="34" t="s">
        <v>631</v>
      </c>
      <c r="AME105"/>
      <c r="AMF105"/>
      <c r="AMG105"/>
      <c r="AMH105"/>
      <c r="AMI105"/>
    </row>
    <row r="106" spans="1:1023" s="19" customFormat="1" ht="21.95" customHeight="1" x14ac:dyDescent="0.25">
      <c r="A106" s="33">
        <v>104</v>
      </c>
      <c r="B106" s="34" t="s">
        <v>489</v>
      </c>
      <c r="C106" s="50" t="s">
        <v>192</v>
      </c>
      <c r="D106" s="50" t="s">
        <v>653</v>
      </c>
      <c r="E106" s="50" t="s">
        <v>42</v>
      </c>
      <c r="F106" s="62">
        <v>39897</v>
      </c>
      <c r="G106" s="34" t="s">
        <v>500</v>
      </c>
      <c r="H106" s="54">
        <v>7</v>
      </c>
      <c r="I106" s="54">
        <v>7</v>
      </c>
      <c r="J106" s="34">
        <v>0</v>
      </c>
      <c r="K106" s="33">
        <v>2</v>
      </c>
      <c r="L106" s="53">
        <v>0.05</v>
      </c>
      <c r="M106" s="54" t="s">
        <v>458</v>
      </c>
      <c r="N106" s="34" t="s">
        <v>597</v>
      </c>
      <c r="AME106"/>
      <c r="AMF106"/>
      <c r="AMG106"/>
      <c r="AMH106"/>
      <c r="AMI106"/>
    </row>
    <row r="107" spans="1:1023" s="19" customFormat="1" ht="21.95" customHeight="1" x14ac:dyDescent="0.25">
      <c r="A107" s="33">
        <v>105</v>
      </c>
      <c r="B107" s="34" t="s">
        <v>489</v>
      </c>
      <c r="C107" s="50" t="s">
        <v>654</v>
      </c>
      <c r="D107" s="50" t="s">
        <v>237</v>
      </c>
      <c r="E107" s="50" t="s">
        <v>242</v>
      </c>
      <c r="F107" s="62">
        <v>40110</v>
      </c>
      <c r="G107" s="34" t="s">
        <v>612</v>
      </c>
      <c r="H107" s="34">
        <v>7</v>
      </c>
      <c r="I107" s="34">
        <v>7</v>
      </c>
      <c r="J107" s="34">
        <v>0</v>
      </c>
      <c r="K107" s="33">
        <v>2</v>
      </c>
      <c r="L107" s="53">
        <v>0.05</v>
      </c>
      <c r="M107" s="54" t="s">
        <v>458</v>
      </c>
      <c r="N107" s="57" t="s">
        <v>613</v>
      </c>
      <c r="AME107"/>
      <c r="AMF107"/>
      <c r="AMG107"/>
      <c r="AMH107"/>
      <c r="AMI107"/>
    </row>
    <row r="108" spans="1:1023" s="19" customFormat="1" ht="21.95" customHeight="1" x14ac:dyDescent="0.25">
      <c r="A108" s="33">
        <v>106</v>
      </c>
      <c r="B108" s="34" t="s">
        <v>489</v>
      </c>
      <c r="C108" s="50" t="s">
        <v>655</v>
      </c>
      <c r="D108" s="50" t="s">
        <v>195</v>
      </c>
      <c r="E108" s="50" t="s">
        <v>60</v>
      </c>
      <c r="F108" s="16">
        <v>40123</v>
      </c>
      <c r="G108" s="34" t="s">
        <v>522</v>
      </c>
      <c r="H108" s="34">
        <v>7</v>
      </c>
      <c r="I108" s="34">
        <v>7</v>
      </c>
      <c r="J108" s="34">
        <v>0</v>
      </c>
      <c r="K108" s="33">
        <v>2</v>
      </c>
      <c r="L108" s="53">
        <v>0.05</v>
      </c>
      <c r="M108" s="54" t="s">
        <v>458</v>
      </c>
      <c r="N108" s="34" t="s">
        <v>631</v>
      </c>
      <c r="AME108"/>
      <c r="AMF108"/>
      <c r="AMG108"/>
      <c r="AMH108"/>
      <c r="AMI108"/>
    </row>
    <row r="109" spans="1:1023" s="19" customFormat="1" ht="21.95" customHeight="1" x14ac:dyDescent="0.25">
      <c r="A109" s="33">
        <v>107</v>
      </c>
      <c r="B109" s="34" t="s">
        <v>489</v>
      </c>
      <c r="C109" s="50" t="s">
        <v>656</v>
      </c>
      <c r="D109" s="50" t="s">
        <v>197</v>
      </c>
      <c r="E109" s="50" t="s">
        <v>537</v>
      </c>
      <c r="F109" s="62">
        <v>40020</v>
      </c>
      <c r="G109" s="34" t="s">
        <v>657</v>
      </c>
      <c r="H109" s="34">
        <v>7</v>
      </c>
      <c r="I109" s="34">
        <v>7</v>
      </c>
      <c r="J109" s="34">
        <v>0</v>
      </c>
      <c r="K109" s="33">
        <v>2</v>
      </c>
      <c r="L109" s="53">
        <v>0.05</v>
      </c>
      <c r="M109" s="54" t="s">
        <v>458</v>
      </c>
      <c r="N109" s="34" t="s">
        <v>658</v>
      </c>
      <c r="AME109"/>
      <c r="AMF109"/>
      <c r="AMG109"/>
      <c r="AMH109"/>
      <c r="AMI109"/>
    </row>
    <row r="110" spans="1:1023" s="19" customFormat="1" ht="21.95" customHeight="1" x14ac:dyDescent="0.25">
      <c r="A110" s="33">
        <v>108</v>
      </c>
      <c r="B110" s="34" t="s">
        <v>489</v>
      </c>
      <c r="C110" s="50" t="s">
        <v>659</v>
      </c>
      <c r="D110" s="50" t="s">
        <v>285</v>
      </c>
      <c r="E110" s="50" t="s">
        <v>82</v>
      </c>
      <c r="F110" s="58">
        <v>39970</v>
      </c>
      <c r="G110" s="57" t="s">
        <v>584</v>
      </c>
      <c r="H110" s="34">
        <v>7</v>
      </c>
      <c r="I110" s="34">
        <v>7</v>
      </c>
      <c r="J110" s="34">
        <v>0</v>
      </c>
      <c r="K110" s="33">
        <v>2</v>
      </c>
      <c r="L110" s="53">
        <v>0.05</v>
      </c>
      <c r="M110" s="54" t="s">
        <v>458</v>
      </c>
      <c r="N110" s="57" t="s">
        <v>642</v>
      </c>
      <c r="AME110"/>
      <c r="AMF110"/>
      <c r="AMG110"/>
      <c r="AMH110"/>
      <c r="AMI110"/>
    </row>
    <row r="111" spans="1:1023" s="19" customFormat="1" ht="21.95" customHeight="1" x14ac:dyDescent="0.25">
      <c r="A111" s="33">
        <v>109</v>
      </c>
      <c r="B111" s="34" t="s">
        <v>489</v>
      </c>
      <c r="C111" s="50" t="s">
        <v>660</v>
      </c>
      <c r="D111" s="50" t="s">
        <v>195</v>
      </c>
      <c r="E111" s="50" t="s">
        <v>352</v>
      </c>
      <c r="F111" s="63">
        <v>39965</v>
      </c>
      <c r="G111" s="57" t="s">
        <v>661</v>
      </c>
      <c r="H111" s="34">
        <v>7</v>
      </c>
      <c r="I111" s="34">
        <v>7</v>
      </c>
      <c r="J111" s="34">
        <v>0</v>
      </c>
      <c r="K111" s="33">
        <v>2</v>
      </c>
      <c r="L111" s="53">
        <v>0.05</v>
      </c>
      <c r="M111" s="54" t="s">
        <v>458</v>
      </c>
      <c r="N111" s="34" t="s">
        <v>662</v>
      </c>
      <c r="AME111"/>
      <c r="AMF111"/>
      <c r="AMG111"/>
      <c r="AMH111"/>
      <c r="AMI111"/>
    </row>
    <row r="112" spans="1:1023" s="19" customFormat="1" ht="21.95" customHeight="1" x14ac:dyDescent="0.25">
      <c r="A112" s="33">
        <v>110</v>
      </c>
      <c r="B112" s="34" t="s">
        <v>489</v>
      </c>
      <c r="C112" s="50" t="s">
        <v>663</v>
      </c>
      <c r="D112" s="50" t="s">
        <v>508</v>
      </c>
      <c r="E112" s="50" t="s">
        <v>39</v>
      </c>
      <c r="F112" s="62">
        <v>40112</v>
      </c>
      <c r="G112" s="34" t="s">
        <v>500</v>
      </c>
      <c r="H112" s="54">
        <v>7</v>
      </c>
      <c r="I112" s="54">
        <v>7</v>
      </c>
      <c r="J112" s="34">
        <v>0</v>
      </c>
      <c r="K112" s="33">
        <v>0</v>
      </c>
      <c r="L112" s="53">
        <v>0</v>
      </c>
      <c r="M112" s="54" t="s">
        <v>458</v>
      </c>
      <c r="N112" s="34" t="s">
        <v>597</v>
      </c>
      <c r="AME112"/>
      <c r="AMF112"/>
      <c r="AMG112"/>
      <c r="AMH112"/>
      <c r="AMI112"/>
    </row>
    <row r="113" spans="1:1023" s="19" customFormat="1" ht="21.95" customHeight="1" x14ac:dyDescent="0.25">
      <c r="A113" s="33">
        <v>111</v>
      </c>
      <c r="B113" s="34" t="s">
        <v>489</v>
      </c>
      <c r="C113" s="50" t="s">
        <v>664</v>
      </c>
      <c r="D113" s="50" t="s">
        <v>41</v>
      </c>
      <c r="E113" s="50" t="s">
        <v>94</v>
      </c>
      <c r="F113" s="62">
        <v>40042</v>
      </c>
      <c r="G113" s="34" t="s">
        <v>657</v>
      </c>
      <c r="H113" s="54">
        <v>7</v>
      </c>
      <c r="I113" s="54">
        <v>7</v>
      </c>
      <c r="J113" s="34">
        <v>0</v>
      </c>
      <c r="K113" s="33">
        <v>0</v>
      </c>
      <c r="L113" s="53">
        <v>0</v>
      </c>
      <c r="M113" s="54" t="s">
        <v>458</v>
      </c>
      <c r="N113" s="34" t="s">
        <v>658</v>
      </c>
      <c r="AME113"/>
      <c r="AMF113"/>
      <c r="AMG113"/>
      <c r="AMH113"/>
      <c r="AMI113"/>
    </row>
    <row r="114" spans="1:1023" s="19" customFormat="1" ht="21.95" customHeight="1" x14ac:dyDescent="0.25">
      <c r="A114" s="33">
        <v>112</v>
      </c>
      <c r="B114" s="34" t="s">
        <v>489</v>
      </c>
      <c r="C114" s="50" t="s">
        <v>665</v>
      </c>
      <c r="D114" s="50" t="s">
        <v>119</v>
      </c>
      <c r="E114" s="50" t="s">
        <v>21</v>
      </c>
      <c r="F114" s="16">
        <v>39919</v>
      </c>
      <c r="G114" s="34" t="s">
        <v>522</v>
      </c>
      <c r="H114" s="34">
        <v>7</v>
      </c>
      <c r="I114" s="34">
        <v>7</v>
      </c>
      <c r="J114" s="34">
        <v>0</v>
      </c>
      <c r="K114" s="33">
        <v>0</v>
      </c>
      <c r="L114" s="53">
        <v>0</v>
      </c>
      <c r="M114" s="54" t="s">
        <v>458</v>
      </c>
      <c r="N114" s="34" t="s">
        <v>631</v>
      </c>
      <c r="AME114"/>
      <c r="AMF114"/>
      <c r="AMG114"/>
      <c r="AMH114"/>
      <c r="AMI114"/>
    </row>
    <row r="115" spans="1:1023" s="19" customFormat="1" ht="21.95" customHeight="1" x14ac:dyDescent="0.25">
      <c r="A115" s="33">
        <v>113</v>
      </c>
      <c r="B115" s="34" t="s">
        <v>489</v>
      </c>
      <c r="C115" s="50" t="s">
        <v>666</v>
      </c>
      <c r="D115" s="50" t="s">
        <v>211</v>
      </c>
      <c r="E115" s="50" t="s">
        <v>232</v>
      </c>
      <c r="F115" s="62">
        <v>40160</v>
      </c>
      <c r="G115" s="34" t="s">
        <v>667</v>
      </c>
      <c r="H115" s="34">
        <v>7</v>
      </c>
      <c r="I115" s="34">
        <v>7</v>
      </c>
      <c r="J115" s="34">
        <v>0</v>
      </c>
      <c r="K115" s="33">
        <v>0</v>
      </c>
      <c r="L115" s="53">
        <v>0</v>
      </c>
      <c r="M115" s="54" t="s">
        <v>458</v>
      </c>
      <c r="N115" s="34" t="s">
        <v>668</v>
      </c>
      <c r="AME115"/>
      <c r="AMF115"/>
      <c r="AMG115"/>
      <c r="AMH115"/>
      <c r="AMI115"/>
    </row>
    <row r="116" spans="1:1023" s="19" customFormat="1" ht="21.95" customHeight="1" x14ac:dyDescent="0.25">
      <c r="A116" s="33">
        <v>114</v>
      </c>
      <c r="B116" s="34" t="s">
        <v>489</v>
      </c>
      <c r="C116" s="50" t="s">
        <v>669</v>
      </c>
      <c r="D116" s="50" t="s">
        <v>350</v>
      </c>
      <c r="E116" s="50" t="s">
        <v>21</v>
      </c>
      <c r="F116" s="62">
        <v>40028</v>
      </c>
      <c r="G116" s="34" t="s">
        <v>497</v>
      </c>
      <c r="H116" s="34">
        <v>7</v>
      </c>
      <c r="I116" s="34">
        <v>7</v>
      </c>
      <c r="J116" s="34">
        <v>0</v>
      </c>
      <c r="K116" s="33">
        <v>0</v>
      </c>
      <c r="L116" s="53">
        <v>0</v>
      </c>
      <c r="M116" s="54" t="s">
        <v>458</v>
      </c>
      <c r="N116" s="34" t="s">
        <v>498</v>
      </c>
      <c r="AME116"/>
      <c r="AMF116"/>
      <c r="AMG116"/>
      <c r="AMH116"/>
      <c r="AMI116"/>
    </row>
    <row r="117" spans="1:1023" s="19" customFormat="1" ht="21.95" customHeight="1" x14ac:dyDescent="0.25">
      <c r="A117" s="33">
        <v>115</v>
      </c>
      <c r="B117" s="34" t="s">
        <v>489</v>
      </c>
      <c r="C117" s="50" t="s">
        <v>670</v>
      </c>
      <c r="D117" s="50" t="s">
        <v>211</v>
      </c>
      <c r="E117" s="50" t="s">
        <v>671</v>
      </c>
      <c r="F117" s="16">
        <v>40091</v>
      </c>
      <c r="G117" s="34" t="s">
        <v>522</v>
      </c>
      <c r="H117" s="34">
        <v>7</v>
      </c>
      <c r="I117" s="34">
        <v>7</v>
      </c>
      <c r="J117" s="34">
        <v>0</v>
      </c>
      <c r="K117" s="33">
        <v>0</v>
      </c>
      <c r="L117" s="53">
        <v>0</v>
      </c>
      <c r="M117" s="54" t="s">
        <v>458</v>
      </c>
      <c r="N117" s="34" t="s">
        <v>631</v>
      </c>
      <c r="AME117"/>
      <c r="AMF117"/>
      <c r="AMG117"/>
      <c r="AMH117"/>
      <c r="AMI117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00EC-193B-4C4A-B3A1-AE214B637749}">
  <dimension ref="B1:S44"/>
  <sheetViews>
    <sheetView tabSelected="1" topLeftCell="A37" workbookViewId="0">
      <selection activeCell="B3" sqref="B3"/>
    </sheetView>
  </sheetViews>
  <sheetFormatPr defaultRowHeight="15.75" x14ac:dyDescent="0.25"/>
  <cols>
    <col min="1" max="1" width="2.5703125" style="64" customWidth="1"/>
    <col min="2" max="2" width="5.28515625" style="64" customWidth="1"/>
    <col min="3" max="3" width="21.7109375" style="64" customWidth="1"/>
    <col min="4" max="4" width="14.7109375" style="64" bestFit="1" customWidth="1"/>
    <col min="5" max="5" width="13.5703125" style="64" bestFit="1" customWidth="1"/>
    <col min="6" max="6" width="17.85546875" style="64" bestFit="1" customWidth="1"/>
    <col min="7" max="7" width="14.5703125" style="64" customWidth="1"/>
    <col min="8" max="8" width="40" style="64" customWidth="1"/>
    <col min="9" max="9" width="7.5703125" style="64" customWidth="1"/>
    <col min="10" max="10" width="6.7109375" style="64" customWidth="1"/>
    <col min="11" max="11" width="4.7109375" style="64" customWidth="1"/>
    <col min="12" max="12" width="5.7109375" style="64" customWidth="1"/>
    <col min="13" max="13" width="6.28515625" style="64" customWidth="1"/>
    <col min="14" max="15" width="4.7109375" style="64" customWidth="1"/>
    <col min="16" max="16" width="10.5703125" style="64" customWidth="1"/>
    <col min="17" max="17" width="15.7109375" style="64" customWidth="1"/>
    <col min="18" max="18" width="15.7109375" style="100" customWidth="1"/>
    <col min="19" max="19" width="23.140625" style="86" customWidth="1"/>
    <col min="20" max="20" width="12.7109375" style="64" customWidth="1"/>
    <col min="21" max="257" width="9.140625" style="64"/>
    <col min="258" max="258" width="2.5703125" style="64" customWidth="1"/>
    <col min="259" max="259" width="5.28515625" style="64" customWidth="1"/>
    <col min="260" max="260" width="21.7109375" style="64" customWidth="1"/>
    <col min="261" max="261" width="14.7109375" style="64" bestFit="1" customWidth="1"/>
    <col min="262" max="262" width="13.5703125" style="64" bestFit="1" customWidth="1"/>
    <col min="263" max="263" width="17.85546875" style="64" bestFit="1" customWidth="1"/>
    <col min="264" max="264" width="14.5703125" style="64" customWidth="1"/>
    <col min="265" max="265" width="40" style="64" customWidth="1"/>
    <col min="266" max="266" width="12.42578125" style="64" customWidth="1"/>
    <col min="267" max="267" width="19.140625" style="64" customWidth="1"/>
    <col min="268" max="268" width="4.7109375" style="64" customWidth="1"/>
    <col min="269" max="269" width="5.7109375" style="64" customWidth="1"/>
    <col min="270" max="270" width="6.28515625" style="64" customWidth="1"/>
    <col min="271" max="272" width="4.7109375" style="64" customWidth="1"/>
    <col min="273" max="273" width="10.5703125" style="64" customWidth="1"/>
    <col min="274" max="274" width="15.7109375" style="64" customWidth="1"/>
    <col min="275" max="275" width="23.140625" style="64" customWidth="1"/>
    <col min="276" max="276" width="12.7109375" style="64" customWidth="1"/>
    <col min="277" max="513" width="9.140625" style="64"/>
    <col min="514" max="514" width="2.5703125" style="64" customWidth="1"/>
    <col min="515" max="515" width="5.28515625" style="64" customWidth="1"/>
    <col min="516" max="516" width="21.7109375" style="64" customWidth="1"/>
    <col min="517" max="517" width="14.7109375" style="64" bestFit="1" customWidth="1"/>
    <col min="518" max="518" width="13.5703125" style="64" bestFit="1" customWidth="1"/>
    <col min="519" max="519" width="17.85546875" style="64" bestFit="1" customWidth="1"/>
    <col min="520" max="520" width="14.5703125" style="64" customWidth="1"/>
    <col min="521" max="521" width="40" style="64" customWidth="1"/>
    <col min="522" max="522" width="12.42578125" style="64" customWidth="1"/>
    <col min="523" max="523" width="19.140625" style="64" customWidth="1"/>
    <col min="524" max="524" width="4.7109375" style="64" customWidth="1"/>
    <col min="525" max="525" width="5.7109375" style="64" customWidth="1"/>
    <col min="526" max="526" width="6.28515625" style="64" customWidth="1"/>
    <col min="527" max="528" width="4.7109375" style="64" customWidth="1"/>
    <col min="529" max="529" width="10.5703125" style="64" customWidth="1"/>
    <col min="530" max="530" width="15.7109375" style="64" customWidth="1"/>
    <col min="531" max="531" width="23.140625" style="64" customWidth="1"/>
    <col min="532" max="532" width="12.7109375" style="64" customWidth="1"/>
    <col min="533" max="769" width="9.140625" style="64"/>
    <col min="770" max="770" width="2.5703125" style="64" customWidth="1"/>
    <col min="771" max="771" width="5.28515625" style="64" customWidth="1"/>
    <col min="772" max="772" width="21.7109375" style="64" customWidth="1"/>
    <col min="773" max="773" width="14.7109375" style="64" bestFit="1" customWidth="1"/>
    <col min="774" max="774" width="13.5703125" style="64" bestFit="1" customWidth="1"/>
    <col min="775" max="775" width="17.85546875" style="64" bestFit="1" customWidth="1"/>
    <col min="776" max="776" width="14.5703125" style="64" customWidth="1"/>
    <col min="777" max="777" width="40" style="64" customWidth="1"/>
    <col min="778" max="778" width="12.42578125" style="64" customWidth="1"/>
    <col min="779" max="779" width="19.140625" style="64" customWidth="1"/>
    <col min="780" max="780" width="4.7109375" style="64" customWidth="1"/>
    <col min="781" max="781" width="5.7109375" style="64" customWidth="1"/>
    <col min="782" max="782" width="6.28515625" style="64" customWidth="1"/>
    <col min="783" max="784" width="4.7109375" style="64" customWidth="1"/>
    <col min="785" max="785" width="10.5703125" style="64" customWidth="1"/>
    <col min="786" max="786" width="15.7109375" style="64" customWidth="1"/>
    <col min="787" max="787" width="23.140625" style="64" customWidth="1"/>
    <col min="788" max="788" width="12.7109375" style="64" customWidth="1"/>
    <col min="789" max="1025" width="9.140625" style="64"/>
    <col min="1026" max="1026" width="2.5703125" style="64" customWidth="1"/>
    <col min="1027" max="1027" width="5.28515625" style="64" customWidth="1"/>
    <col min="1028" max="1028" width="21.7109375" style="64" customWidth="1"/>
    <col min="1029" max="1029" width="14.7109375" style="64" bestFit="1" customWidth="1"/>
    <col min="1030" max="1030" width="13.5703125" style="64" bestFit="1" customWidth="1"/>
    <col min="1031" max="1031" width="17.85546875" style="64" bestFit="1" customWidth="1"/>
    <col min="1032" max="1032" width="14.5703125" style="64" customWidth="1"/>
    <col min="1033" max="1033" width="40" style="64" customWidth="1"/>
    <col min="1034" max="1034" width="12.42578125" style="64" customWidth="1"/>
    <col min="1035" max="1035" width="19.140625" style="64" customWidth="1"/>
    <col min="1036" max="1036" width="4.7109375" style="64" customWidth="1"/>
    <col min="1037" max="1037" width="5.7109375" style="64" customWidth="1"/>
    <col min="1038" max="1038" width="6.28515625" style="64" customWidth="1"/>
    <col min="1039" max="1040" width="4.7109375" style="64" customWidth="1"/>
    <col min="1041" max="1041" width="10.5703125" style="64" customWidth="1"/>
    <col min="1042" max="1042" width="15.7109375" style="64" customWidth="1"/>
    <col min="1043" max="1043" width="23.140625" style="64" customWidth="1"/>
    <col min="1044" max="1044" width="12.7109375" style="64" customWidth="1"/>
    <col min="1045" max="1281" width="9.140625" style="64"/>
    <col min="1282" max="1282" width="2.5703125" style="64" customWidth="1"/>
    <col min="1283" max="1283" width="5.28515625" style="64" customWidth="1"/>
    <col min="1284" max="1284" width="21.7109375" style="64" customWidth="1"/>
    <col min="1285" max="1285" width="14.7109375" style="64" bestFit="1" customWidth="1"/>
    <col min="1286" max="1286" width="13.5703125" style="64" bestFit="1" customWidth="1"/>
    <col min="1287" max="1287" width="17.85546875" style="64" bestFit="1" customWidth="1"/>
    <col min="1288" max="1288" width="14.5703125" style="64" customWidth="1"/>
    <col min="1289" max="1289" width="40" style="64" customWidth="1"/>
    <col min="1290" max="1290" width="12.42578125" style="64" customWidth="1"/>
    <col min="1291" max="1291" width="19.140625" style="64" customWidth="1"/>
    <col min="1292" max="1292" width="4.7109375" style="64" customWidth="1"/>
    <col min="1293" max="1293" width="5.7109375" style="64" customWidth="1"/>
    <col min="1294" max="1294" width="6.28515625" style="64" customWidth="1"/>
    <col min="1295" max="1296" width="4.7109375" style="64" customWidth="1"/>
    <col min="1297" max="1297" width="10.5703125" style="64" customWidth="1"/>
    <col min="1298" max="1298" width="15.7109375" style="64" customWidth="1"/>
    <col min="1299" max="1299" width="23.140625" style="64" customWidth="1"/>
    <col min="1300" max="1300" width="12.7109375" style="64" customWidth="1"/>
    <col min="1301" max="1537" width="9.140625" style="64"/>
    <col min="1538" max="1538" width="2.5703125" style="64" customWidth="1"/>
    <col min="1539" max="1539" width="5.28515625" style="64" customWidth="1"/>
    <col min="1540" max="1540" width="21.7109375" style="64" customWidth="1"/>
    <col min="1541" max="1541" width="14.7109375" style="64" bestFit="1" customWidth="1"/>
    <col min="1542" max="1542" width="13.5703125" style="64" bestFit="1" customWidth="1"/>
    <col min="1543" max="1543" width="17.85546875" style="64" bestFit="1" customWidth="1"/>
    <col min="1544" max="1544" width="14.5703125" style="64" customWidth="1"/>
    <col min="1545" max="1545" width="40" style="64" customWidth="1"/>
    <col min="1546" max="1546" width="12.42578125" style="64" customWidth="1"/>
    <col min="1547" max="1547" width="19.140625" style="64" customWidth="1"/>
    <col min="1548" max="1548" width="4.7109375" style="64" customWidth="1"/>
    <col min="1549" max="1549" width="5.7109375" style="64" customWidth="1"/>
    <col min="1550" max="1550" width="6.28515625" style="64" customWidth="1"/>
    <col min="1551" max="1552" width="4.7109375" style="64" customWidth="1"/>
    <col min="1553" max="1553" width="10.5703125" style="64" customWidth="1"/>
    <col min="1554" max="1554" width="15.7109375" style="64" customWidth="1"/>
    <col min="1555" max="1555" width="23.140625" style="64" customWidth="1"/>
    <col min="1556" max="1556" width="12.7109375" style="64" customWidth="1"/>
    <col min="1557" max="1793" width="9.140625" style="64"/>
    <col min="1794" max="1794" width="2.5703125" style="64" customWidth="1"/>
    <col min="1795" max="1795" width="5.28515625" style="64" customWidth="1"/>
    <col min="1796" max="1796" width="21.7109375" style="64" customWidth="1"/>
    <col min="1797" max="1797" width="14.7109375" style="64" bestFit="1" customWidth="1"/>
    <col min="1798" max="1798" width="13.5703125" style="64" bestFit="1" customWidth="1"/>
    <col min="1799" max="1799" width="17.85546875" style="64" bestFit="1" customWidth="1"/>
    <col min="1800" max="1800" width="14.5703125" style="64" customWidth="1"/>
    <col min="1801" max="1801" width="40" style="64" customWidth="1"/>
    <col min="1802" max="1802" width="12.42578125" style="64" customWidth="1"/>
    <col min="1803" max="1803" width="19.140625" style="64" customWidth="1"/>
    <col min="1804" max="1804" width="4.7109375" style="64" customWidth="1"/>
    <col min="1805" max="1805" width="5.7109375" style="64" customWidth="1"/>
    <col min="1806" max="1806" width="6.28515625" style="64" customWidth="1"/>
    <col min="1807" max="1808" width="4.7109375" style="64" customWidth="1"/>
    <col min="1809" max="1809" width="10.5703125" style="64" customWidth="1"/>
    <col min="1810" max="1810" width="15.7109375" style="64" customWidth="1"/>
    <col min="1811" max="1811" width="23.140625" style="64" customWidth="1"/>
    <col min="1812" max="1812" width="12.7109375" style="64" customWidth="1"/>
    <col min="1813" max="2049" width="9.140625" style="64"/>
    <col min="2050" max="2050" width="2.5703125" style="64" customWidth="1"/>
    <col min="2051" max="2051" width="5.28515625" style="64" customWidth="1"/>
    <col min="2052" max="2052" width="21.7109375" style="64" customWidth="1"/>
    <col min="2053" max="2053" width="14.7109375" style="64" bestFit="1" customWidth="1"/>
    <col min="2054" max="2054" width="13.5703125" style="64" bestFit="1" customWidth="1"/>
    <col min="2055" max="2055" width="17.85546875" style="64" bestFit="1" customWidth="1"/>
    <col min="2056" max="2056" width="14.5703125" style="64" customWidth="1"/>
    <col min="2057" max="2057" width="40" style="64" customWidth="1"/>
    <col min="2058" max="2058" width="12.42578125" style="64" customWidth="1"/>
    <col min="2059" max="2059" width="19.140625" style="64" customWidth="1"/>
    <col min="2060" max="2060" width="4.7109375" style="64" customWidth="1"/>
    <col min="2061" max="2061" width="5.7109375" style="64" customWidth="1"/>
    <col min="2062" max="2062" width="6.28515625" style="64" customWidth="1"/>
    <col min="2063" max="2064" width="4.7109375" style="64" customWidth="1"/>
    <col min="2065" max="2065" width="10.5703125" style="64" customWidth="1"/>
    <col min="2066" max="2066" width="15.7109375" style="64" customWidth="1"/>
    <col min="2067" max="2067" width="23.140625" style="64" customWidth="1"/>
    <col min="2068" max="2068" width="12.7109375" style="64" customWidth="1"/>
    <col min="2069" max="2305" width="9.140625" style="64"/>
    <col min="2306" max="2306" width="2.5703125" style="64" customWidth="1"/>
    <col min="2307" max="2307" width="5.28515625" style="64" customWidth="1"/>
    <col min="2308" max="2308" width="21.7109375" style="64" customWidth="1"/>
    <col min="2309" max="2309" width="14.7109375" style="64" bestFit="1" customWidth="1"/>
    <col min="2310" max="2310" width="13.5703125" style="64" bestFit="1" customWidth="1"/>
    <col min="2311" max="2311" width="17.85546875" style="64" bestFit="1" customWidth="1"/>
    <col min="2312" max="2312" width="14.5703125" style="64" customWidth="1"/>
    <col min="2313" max="2313" width="40" style="64" customWidth="1"/>
    <col min="2314" max="2314" width="12.42578125" style="64" customWidth="1"/>
    <col min="2315" max="2315" width="19.140625" style="64" customWidth="1"/>
    <col min="2316" max="2316" width="4.7109375" style="64" customWidth="1"/>
    <col min="2317" max="2317" width="5.7109375" style="64" customWidth="1"/>
    <col min="2318" max="2318" width="6.28515625" style="64" customWidth="1"/>
    <col min="2319" max="2320" width="4.7109375" style="64" customWidth="1"/>
    <col min="2321" max="2321" width="10.5703125" style="64" customWidth="1"/>
    <col min="2322" max="2322" width="15.7109375" style="64" customWidth="1"/>
    <col min="2323" max="2323" width="23.140625" style="64" customWidth="1"/>
    <col min="2324" max="2324" width="12.7109375" style="64" customWidth="1"/>
    <col min="2325" max="2561" width="9.140625" style="64"/>
    <col min="2562" max="2562" width="2.5703125" style="64" customWidth="1"/>
    <col min="2563" max="2563" width="5.28515625" style="64" customWidth="1"/>
    <col min="2564" max="2564" width="21.7109375" style="64" customWidth="1"/>
    <col min="2565" max="2565" width="14.7109375" style="64" bestFit="1" customWidth="1"/>
    <col min="2566" max="2566" width="13.5703125" style="64" bestFit="1" customWidth="1"/>
    <col min="2567" max="2567" width="17.85546875" style="64" bestFit="1" customWidth="1"/>
    <col min="2568" max="2568" width="14.5703125" style="64" customWidth="1"/>
    <col min="2569" max="2569" width="40" style="64" customWidth="1"/>
    <col min="2570" max="2570" width="12.42578125" style="64" customWidth="1"/>
    <col min="2571" max="2571" width="19.140625" style="64" customWidth="1"/>
    <col min="2572" max="2572" width="4.7109375" style="64" customWidth="1"/>
    <col min="2573" max="2573" width="5.7109375" style="64" customWidth="1"/>
    <col min="2574" max="2574" width="6.28515625" style="64" customWidth="1"/>
    <col min="2575" max="2576" width="4.7109375" style="64" customWidth="1"/>
    <col min="2577" max="2577" width="10.5703125" style="64" customWidth="1"/>
    <col min="2578" max="2578" width="15.7109375" style="64" customWidth="1"/>
    <col min="2579" max="2579" width="23.140625" style="64" customWidth="1"/>
    <col min="2580" max="2580" width="12.7109375" style="64" customWidth="1"/>
    <col min="2581" max="2817" width="9.140625" style="64"/>
    <col min="2818" max="2818" width="2.5703125" style="64" customWidth="1"/>
    <col min="2819" max="2819" width="5.28515625" style="64" customWidth="1"/>
    <col min="2820" max="2820" width="21.7109375" style="64" customWidth="1"/>
    <col min="2821" max="2821" width="14.7109375" style="64" bestFit="1" customWidth="1"/>
    <col min="2822" max="2822" width="13.5703125" style="64" bestFit="1" customWidth="1"/>
    <col min="2823" max="2823" width="17.85546875" style="64" bestFit="1" customWidth="1"/>
    <col min="2824" max="2824" width="14.5703125" style="64" customWidth="1"/>
    <col min="2825" max="2825" width="40" style="64" customWidth="1"/>
    <col min="2826" max="2826" width="12.42578125" style="64" customWidth="1"/>
    <col min="2827" max="2827" width="19.140625" style="64" customWidth="1"/>
    <col min="2828" max="2828" width="4.7109375" style="64" customWidth="1"/>
    <col min="2829" max="2829" width="5.7109375" style="64" customWidth="1"/>
    <col min="2830" max="2830" width="6.28515625" style="64" customWidth="1"/>
    <col min="2831" max="2832" width="4.7109375" style="64" customWidth="1"/>
    <col min="2833" max="2833" width="10.5703125" style="64" customWidth="1"/>
    <col min="2834" max="2834" width="15.7109375" style="64" customWidth="1"/>
    <col min="2835" max="2835" width="23.140625" style="64" customWidth="1"/>
    <col min="2836" max="2836" width="12.7109375" style="64" customWidth="1"/>
    <col min="2837" max="3073" width="9.140625" style="64"/>
    <col min="3074" max="3074" width="2.5703125" style="64" customWidth="1"/>
    <col min="3075" max="3075" width="5.28515625" style="64" customWidth="1"/>
    <col min="3076" max="3076" width="21.7109375" style="64" customWidth="1"/>
    <col min="3077" max="3077" width="14.7109375" style="64" bestFit="1" customWidth="1"/>
    <col min="3078" max="3078" width="13.5703125" style="64" bestFit="1" customWidth="1"/>
    <col min="3079" max="3079" width="17.85546875" style="64" bestFit="1" customWidth="1"/>
    <col min="3080" max="3080" width="14.5703125" style="64" customWidth="1"/>
    <col min="3081" max="3081" width="40" style="64" customWidth="1"/>
    <col min="3082" max="3082" width="12.42578125" style="64" customWidth="1"/>
    <col min="3083" max="3083" width="19.140625" style="64" customWidth="1"/>
    <col min="3084" max="3084" width="4.7109375" style="64" customWidth="1"/>
    <col min="3085" max="3085" width="5.7109375" style="64" customWidth="1"/>
    <col min="3086" max="3086" width="6.28515625" style="64" customWidth="1"/>
    <col min="3087" max="3088" width="4.7109375" style="64" customWidth="1"/>
    <col min="3089" max="3089" width="10.5703125" style="64" customWidth="1"/>
    <col min="3090" max="3090" width="15.7109375" style="64" customWidth="1"/>
    <col min="3091" max="3091" width="23.140625" style="64" customWidth="1"/>
    <col min="3092" max="3092" width="12.7109375" style="64" customWidth="1"/>
    <col min="3093" max="3329" width="9.140625" style="64"/>
    <col min="3330" max="3330" width="2.5703125" style="64" customWidth="1"/>
    <col min="3331" max="3331" width="5.28515625" style="64" customWidth="1"/>
    <col min="3332" max="3332" width="21.7109375" style="64" customWidth="1"/>
    <col min="3333" max="3333" width="14.7109375" style="64" bestFit="1" customWidth="1"/>
    <col min="3334" max="3334" width="13.5703125" style="64" bestFit="1" customWidth="1"/>
    <col min="3335" max="3335" width="17.85546875" style="64" bestFit="1" customWidth="1"/>
    <col min="3336" max="3336" width="14.5703125" style="64" customWidth="1"/>
    <col min="3337" max="3337" width="40" style="64" customWidth="1"/>
    <col min="3338" max="3338" width="12.42578125" style="64" customWidth="1"/>
    <col min="3339" max="3339" width="19.140625" style="64" customWidth="1"/>
    <col min="3340" max="3340" width="4.7109375" style="64" customWidth="1"/>
    <col min="3341" max="3341" width="5.7109375" style="64" customWidth="1"/>
    <col min="3342" max="3342" width="6.28515625" style="64" customWidth="1"/>
    <col min="3343" max="3344" width="4.7109375" style="64" customWidth="1"/>
    <col min="3345" max="3345" width="10.5703125" style="64" customWidth="1"/>
    <col min="3346" max="3346" width="15.7109375" style="64" customWidth="1"/>
    <col min="3347" max="3347" width="23.140625" style="64" customWidth="1"/>
    <col min="3348" max="3348" width="12.7109375" style="64" customWidth="1"/>
    <col min="3349" max="3585" width="9.140625" style="64"/>
    <col min="3586" max="3586" width="2.5703125" style="64" customWidth="1"/>
    <col min="3587" max="3587" width="5.28515625" style="64" customWidth="1"/>
    <col min="3588" max="3588" width="21.7109375" style="64" customWidth="1"/>
    <col min="3589" max="3589" width="14.7109375" style="64" bestFit="1" customWidth="1"/>
    <col min="3590" max="3590" width="13.5703125" style="64" bestFit="1" customWidth="1"/>
    <col min="3591" max="3591" width="17.85546875" style="64" bestFit="1" customWidth="1"/>
    <col min="3592" max="3592" width="14.5703125" style="64" customWidth="1"/>
    <col min="3593" max="3593" width="40" style="64" customWidth="1"/>
    <col min="3594" max="3594" width="12.42578125" style="64" customWidth="1"/>
    <col min="3595" max="3595" width="19.140625" style="64" customWidth="1"/>
    <col min="3596" max="3596" width="4.7109375" style="64" customWidth="1"/>
    <col min="3597" max="3597" width="5.7109375" style="64" customWidth="1"/>
    <col min="3598" max="3598" width="6.28515625" style="64" customWidth="1"/>
    <col min="3599" max="3600" width="4.7109375" style="64" customWidth="1"/>
    <col min="3601" max="3601" width="10.5703125" style="64" customWidth="1"/>
    <col min="3602" max="3602" width="15.7109375" style="64" customWidth="1"/>
    <col min="3603" max="3603" width="23.140625" style="64" customWidth="1"/>
    <col min="3604" max="3604" width="12.7109375" style="64" customWidth="1"/>
    <col min="3605" max="3841" width="9.140625" style="64"/>
    <col min="3842" max="3842" width="2.5703125" style="64" customWidth="1"/>
    <col min="3843" max="3843" width="5.28515625" style="64" customWidth="1"/>
    <col min="3844" max="3844" width="21.7109375" style="64" customWidth="1"/>
    <col min="3845" max="3845" width="14.7109375" style="64" bestFit="1" customWidth="1"/>
    <col min="3846" max="3846" width="13.5703125" style="64" bestFit="1" customWidth="1"/>
    <col min="3847" max="3847" width="17.85546875" style="64" bestFit="1" customWidth="1"/>
    <col min="3848" max="3848" width="14.5703125" style="64" customWidth="1"/>
    <col min="3849" max="3849" width="40" style="64" customWidth="1"/>
    <col min="3850" max="3850" width="12.42578125" style="64" customWidth="1"/>
    <col min="3851" max="3851" width="19.140625" style="64" customWidth="1"/>
    <col min="3852" max="3852" width="4.7109375" style="64" customWidth="1"/>
    <col min="3853" max="3853" width="5.7109375" style="64" customWidth="1"/>
    <col min="3854" max="3854" width="6.28515625" style="64" customWidth="1"/>
    <col min="3855" max="3856" width="4.7109375" style="64" customWidth="1"/>
    <col min="3857" max="3857" width="10.5703125" style="64" customWidth="1"/>
    <col min="3858" max="3858" width="15.7109375" style="64" customWidth="1"/>
    <col min="3859" max="3859" width="23.140625" style="64" customWidth="1"/>
    <col min="3860" max="3860" width="12.7109375" style="64" customWidth="1"/>
    <col min="3861" max="4097" width="9.140625" style="64"/>
    <col min="4098" max="4098" width="2.5703125" style="64" customWidth="1"/>
    <col min="4099" max="4099" width="5.28515625" style="64" customWidth="1"/>
    <col min="4100" max="4100" width="21.7109375" style="64" customWidth="1"/>
    <col min="4101" max="4101" width="14.7109375" style="64" bestFit="1" customWidth="1"/>
    <col min="4102" max="4102" width="13.5703125" style="64" bestFit="1" customWidth="1"/>
    <col min="4103" max="4103" width="17.85546875" style="64" bestFit="1" customWidth="1"/>
    <col min="4104" max="4104" width="14.5703125" style="64" customWidth="1"/>
    <col min="4105" max="4105" width="40" style="64" customWidth="1"/>
    <col min="4106" max="4106" width="12.42578125" style="64" customWidth="1"/>
    <col min="4107" max="4107" width="19.140625" style="64" customWidth="1"/>
    <col min="4108" max="4108" width="4.7109375" style="64" customWidth="1"/>
    <col min="4109" max="4109" width="5.7109375" style="64" customWidth="1"/>
    <col min="4110" max="4110" width="6.28515625" style="64" customWidth="1"/>
    <col min="4111" max="4112" width="4.7109375" style="64" customWidth="1"/>
    <col min="4113" max="4113" width="10.5703125" style="64" customWidth="1"/>
    <col min="4114" max="4114" width="15.7109375" style="64" customWidth="1"/>
    <col min="4115" max="4115" width="23.140625" style="64" customWidth="1"/>
    <col min="4116" max="4116" width="12.7109375" style="64" customWidth="1"/>
    <col min="4117" max="4353" width="9.140625" style="64"/>
    <col min="4354" max="4354" width="2.5703125" style="64" customWidth="1"/>
    <col min="4355" max="4355" width="5.28515625" style="64" customWidth="1"/>
    <col min="4356" max="4356" width="21.7109375" style="64" customWidth="1"/>
    <col min="4357" max="4357" width="14.7109375" style="64" bestFit="1" customWidth="1"/>
    <col min="4358" max="4358" width="13.5703125" style="64" bestFit="1" customWidth="1"/>
    <col min="4359" max="4359" width="17.85546875" style="64" bestFit="1" customWidth="1"/>
    <col min="4360" max="4360" width="14.5703125" style="64" customWidth="1"/>
    <col min="4361" max="4361" width="40" style="64" customWidth="1"/>
    <col min="4362" max="4362" width="12.42578125" style="64" customWidth="1"/>
    <col min="4363" max="4363" width="19.140625" style="64" customWidth="1"/>
    <col min="4364" max="4364" width="4.7109375" style="64" customWidth="1"/>
    <col min="4365" max="4365" width="5.7109375" style="64" customWidth="1"/>
    <col min="4366" max="4366" width="6.28515625" style="64" customWidth="1"/>
    <col min="4367" max="4368" width="4.7109375" style="64" customWidth="1"/>
    <col min="4369" max="4369" width="10.5703125" style="64" customWidth="1"/>
    <col min="4370" max="4370" width="15.7109375" style="64" customWidth="1"/>
    <col min="4371" max="4371" width="23.140625" style="64" customWidth="1"/>
    <col min="4372" max="4372" width="12.7109375" style="64" customWidth="1"/>
    <col min="4373" max="4609" width="9.140625" style="64"/>
    <col min="4610" max="4610" width="2.5703125" style="64" customWidth="1"/>
    <col min="4611" max="4611" width="5.28515625" style="64" customWidth="1"/>
    <col min="4612" max="4612" width="21.7109375" style="64" customWidth="1"/>
    <col min="4613" max="4613" width="14.7109375" style="64" bestFit="1" customWidth="1"/>
    <col min="4614" max="4614" width="13.5703125" style="64" bestFit="1" customWidth="1"/>
    <col min="4615" max="4615" width="17.85546875" style="64" bestFit="1" customWidth="1"/>
    <col min="4616" max="4616" width="14.5703125" style="64" customWidth="1"/>
    <col min="4617" max="4617" width="40" style="64" customWidth="1"/>
    <col min="4618" max="4618" width="12.42578125" style="64" customWidth="1"/>
    <col min="4619" max="4619" width="19.140625" style="64" customWidth="1"/>
    <col min="4620" max="4620" width="4.7109375" style="64" customWidth="1"/>
    <col min="4621" max="4621" width="5.7109375" style="64" customWidth="1"/>
    <col min="4622" max="4622" width="6.28515625" style="64" customWidth="1"/>
    <col min="4623" max="4624" width="4.7109375" style="64" customWidth="1"/>
    <col min="4625" max="4625" width="10.5703125" style="64" customWidth="1"/>
    <col min="4626" max="4626" width="15.7109375" style="64" customWidth="1"/>
    <col min="4627" max="4627" width="23.140625" style="64" customWidth="1"/>
    <col min="4628" max="4628" width="12.7109375" style="64" customWidth="1"/>
    <col min="4629" max="4865" width="9.140625" style="64"/>
    <col min="4866" max="4866" width="2.5703125" style="64" customWidth="1"/>
    <col min="4867" max="4867" width="5.28515625" style="64" customWidth="1"/>
    <col min="4868" max="4868" width="21.7109375" style="64" customWidth="1"/>
    <col min="4869" max="4869" width="14.7109375" style="64" bestFit="1" customWidth="1"/>
    <col min="4870" max="4870" width="13.5703125" style="64" bestFit="1" customWidth="1"/>
    <col min="4871" max="4871" width="17.85546875" style="64" bestFit="1" customWidth="1"/>
    <col min="4872" max="4872" width="14.5703125" style="64" customWidth="1"/>
    <col min="4873" max="4873" width="40" style="64" customWidth="1"/>
    <col min="4874" max="4874" width="12.42578125" style="64" customWidth="1"/>
    <col min="4875" max="4875" width="19.140625" style="64" customWidth="1"/>
    <col min="4876" max="4876" width="4.7109375" style="64" customWidth="1"/>
    <col min="4877" max="4877" width="5.7109375" style="64" customWidth="1"/>
    <col min="4878" max="4878" width="6.28515625" style="64" customWidth="1"/>
    <col min="4879" max="4880" width="4.7109375" style="64" customWidth="1"/>
    <col min="4881" max="4881" width="10.5703125" style="64" customWidth="1"/>
    <col min="4882" max="4882" width="15.7109375" style="64" customWidth="1"/>
    <col min="4883" max="4883" width="23.140625" style="64" customWidth="1"/>
    <col min="4884" max="4884" width="12.7109375" style="64" customWidth="1"/>
    <col min="4885" max="5121" width="9.140625" style="64"/>
    <col min="5122" max="5122" width="2.5703125" style="64" customWidth="1"/>
    <col min="5123" max="5123" width="5.28515625" style="64" customWidth="1"/>
    <col min="5124" max="5124" width="21.7109375" style="64" customWidth="1"/>
    <col min="5125" max="5125" width="14.7109375" style="64" bestFit="1" customWidth="1"/>
    <col min="5126" max="5126" width="13.5703125" style="64" bestFit="1" customWidth="1"/>
    <col min="5127" max="5127" width="17.85546875" style="64" bestFit="1" customWidth="1"/>
    <col min="5128" max="5128" width="14.5703125" style="64" customWidth="1"/>
    <col min="5129" max="5129" width="40" style="64" customWidth="1"/>
    <col min="5130" max="5130" width="12.42578125" style="64" customWidth="1"/>
    <col min="5131" max="5131" width="19.140625" style="64" customWidth="1"/>
    <col min="5132" max="5132" width="4.7109375" style="64" customWidth="1"/>
    <col min="5133" max="5133" width="5.7109375" style="64" customWidth="1"/>
    <col min="5134" max="5134" width="6.28515625" style="64" customWidth="1"/>
    <col min="5135" max="5136" width="4.7109375" style="64" customWidth="1"/>
    <col min="5137" max="5137" width="10.5703125" style="64" customWidth="1"/>
    <col min="5138" max="5138" width="15.7109375" style="64" customWidth="1"/>
    <col min="5139" max="5139" width="23.140625" style="64" customWidth="1"/>
    <col min="5140" max="5140" width="12.7109375" style="64" customWidth="1"/>
    <col min="5141" max="5377" width="9.140625" style="64"/>
    <col min="5378" max="5378" width="2.5703125" style="64" customWidth="1"/>
    <col min="5379" max="5379" width="5.28515625" style="64" customWidth="1"/>
    <col min="5380" max="5380" width="21.7109375" style="64" customWidth="1"/>
    <col min="5381" max="5381" width="14.7109375" style="64" bestFit="1" customWidth="1"/>
    <col min="5382" max="5382" width="13.5703125" style="64" bestFit="1" customWidth="1"/>
    <col min="5383" max="5383" width="17.85546875" style="64" bestFit="1" customWidth="1"/>
    <col min="5384" max="5384" width="14.5703125" style="64" customWidth="1"/>
    <col min="5385" max="5385" width="40" style="64" customWidth="1"/>
    <col min="5386" max="5386" width="12.42578125" style="64" customWidth="1"/>
    <col min="5387" max="5387" width="19.140625" style="64" customWidth="1"/>
    <col min="5388" max="5388" width="4.7109375" style="64" customWidth="1"/>
    <col min="5389" max="5389" width="5.7109375" style="64" customWidth="1"/>
    <col min="5390" max="5390" width="6.28515625" style="64" customWidth="1"/>
    <col min="5391" max="5392" width="4.7109375" style="64" customWidth="1"/>
    <col min="5393" max="5393" width="10.5703125" style="64" customWidth="1"/>
    <col min="5394" max="5394" width="15.7109375" style="64" customWidth="1"/>
    <col min="5395" max="5395" width="23.140625" style="64" customWidth="1"/>
    <col min="5396" max="5396" width="12.7109375" style="64" customWidth="1"/>
    <col min="5397" max="5633" width="9.140625" style="64"/>
    <col min="5634" max="5634" width="2.5703125" style="64" customWidth="1"/>
    <col min="5635" max="5635" width="5.28515625" style="64" customWidth="1"/>
    <col min="5636" max="5636" width="21.7109375" style="64" customWidth="1"/>
    <col min="5637" max="5637" width="14.7109375" style="64" bestFit="1" customWidth="1"/>
    <col min="5638" max="5638" width="13.5703125" style="64" bestFit="1" customWidth="1"/>
    <col min="5639" max="5639" width="17.85546875" style="64" bestFit="1" customWidth="1"/>
    <col min="5640" max="5640" width="14.5703125" style="64" customWidth="1"/>
    <col min="5641" max="5641" width="40" style="64" customWidth="1"/>
    <col min="5642" max="5642" width="12.42578125" style="64" customWidth="1"/>
    <col min="5643" max="5643" width="19.140625" style="64" customWidth="1"/>
    <col min="5644" max="5644" width="4.7109375" style="64" customWidth="1"/>
    <col min="5645" max="5645" width="5.7109375" style="64" customWidth="1"/>
    <col min="5646" max="5646" width="6.28515625" style="64" customWidth="1"/>
    <col min="5647" max="5648" width="4.7109375" style="64" customWidth="1"/>
    <col min="5649" max="5649" width="10.5703125" style="64" customWidth="1"/>
    <col min="5650" max="5650" width="15.7109375" style="64" customWidth="1"/>
    <col min="5651" max="5651" width="23.140625" style="64" customWidth="1"/>
    <col min="5652" max="5652" width="12.7109375" style="64" customWidth="1"/>
    <col min="5653" max="5889" width="9.140625" style="64"/>
    <col min="5890" max="5890" width="2.5703125" style="64" customWidth="1"/>
    <col min="5891" max="5891" width="5.28515625" style="64" customWidth="1"/>
    <col min="5892" max="5892" width="21.7109375" style="64" customWidth="1"/>
    <col min="5893" max="5893" width="14.7109375" style="64" bestFit="1" customWidth="1"/>
    <col min="5894" max="5894" width="13.5703125" style="64" bestFit="1" customWidth="1"/>
    <col min="5895" max="5895" width="17.85546875" style="64" bestFit="1" customWidth="1"/>
    <col min="5896" max="5896" width="14.5703125" style="64" customWidth="1"/>
    <col min="5897" max="5897" width="40" style="64" customWidth="1"/>
    <col min="5898" max="5898" width="12.42578125" style="64" customWidth="1"/>
    <col min="5899" max="5899" width="19.140625" style="64" customWidth="1"/>
    <col min="5900" max="5900" width="4.7109375" style="64" customWidth="1"/>
    <col min="5901" max="5901" width="5.7109375" style="64" customWidth="1"/>
    <col min="5902" max="5902" width="6.28515625" style="64" customWidth="1"/>
    <col min="5903" max="5904" width="4.7109375" style="64" customWidth="1"/>
    <col min="5905" max="5905" width="10.5703125" style="64" customWidth="1"/>
    <col min="5906" max="5906" width="15.7109375" style="64" customWidth="1"/>
    <col min="5907" max="5907" width="23.140625" style="64" customWidth="1"/>
    <col min="5908" max="5908" width="12.7109375" style="64" customWidth="1"/>
    <col min="5909" max="6145" width="9.140625" style="64"/>
    <col min="6146" max="6146" width="2.5703125" style="64" customWidth="1"/>
    <col min="6147" max="6147" width="5.28515625" style="64" customWidth="1"/>
    <col min="6148" max="6148" width="21.7109375" style="64" customWidth="1"/>
    <col min="6149" max="6149" width="14.7109375" style="64" bestFit="1" customWidth="1"/>
    <col min="6150" max="6150" width="13.5703125" style="64" bestFit="1" customWidth="1"/>
    <col min="6151" max="6151" width="17.85546875" style="64" bestFit="1" customWidth="1"/>
    <col min="6152" max="6152" width="14.5703125" style="64" customWidth="1"/>
    <col min="6153" max="6153" width="40" style="64" customWidth="1"/>
    <col min="6154" max="6154" width="12.42578125" style="64" customWidth="1"/>
    <col min="6155" max="6155" width="19.140625" style="64" customWidth="1"/>
    <col min="6156" max="6156" width="4.7109375" style="64" customWidth="1"/>
    <col min="6157" max="6157" width="5.7109375" style="64" customWidth="1"/>
    <col min="6158" max="6158" width="6.28515625" style="64" customWidth="1"/>
    <col min="6159" max="6160" width="4.7109375" style="64" customWidth="1"/>
    <col min="6161" max="6161" width="10.5703125" style="64" customWidth="1"/>
    <col min="6162" max="6162" width="15.7109375" style="64" customWidth="1"/>
    <col min="6163" max="6163" width="23.140625" style="64" customWidth="1"/>
    <col min="6164" max="6164" width="12.7109375" style="64" customWidth="1"/>
    <col min="6165" max="6401" width="9.140625" style="64"/>
    <col min="6402" max="6402" width="2.5703125" style="64" customWidth="1"/>
    <col min="6403" max="6403" width="5.28515625" style="64" customWidth="1"/>
    <col min="6404" max="6404" width="21.7109375" style="64" customWidth="1"/>
    <col min="6405" max="6405" width="14.7109375" style="64" bestFit="1" customWidth="1"/>
    <col min="6406" max="6406" width="13.5703125" style="64" bestFit="1" customWidth="1"/>
    <col min="6407" max="6407" width="17.85546875" style="64" bestFit="1" customWidth="1"/>
    <col min="6408" max="6408" width="14.5703125" style="64" customWidth="1"/>
    <col min="6409" max="6409" width="40" style="64" customWidth="1"/>
    <col min="6410" max="6410" width="12.42578125" style="64" customWidth="1"/>
    <col min="6411" max="6411" width="19.140625" style="64" customWidth="1"/>
    <col min="6412" max="6412" width="4.7109375" style="64" customWidth="1"/>
    <col min="6413" max="6413" width="5.7109375" style="64" customWidth="1"/>
    <col min="6414" max="6414" width="6.28515625" style="64" customWidth="1"/>
    <col min="6415" max="6416" width="4.7109375" style="64" customWidth="1"/>
    <col min="6417" max="6417" width="10.5703125" style="64" customWidth="1"/>
    <col min="6418" max="6418" width="15.7109375" style="64" customWidth="1"/>
    <col min="6419" max="6419" width="23.140625" style="64" customWidth="1"/>
    <col min="6420" max="6420" width="12.7109375" style="64" customWidth="1"/>
    <col min="6421" max="6657" width="9.140625" style="64"/>
    <col min="6658" max="6658" width="2.5703125" style="64" customWidth="1"/>
    <col min="6659" max="6659" width="5.28515625" style="64" customWidth="1"/>
    <col min="6660" max="6660" width="21.7109375" style="64" customWidth="1"/>
    <col min="6661" max="6661" width="14.7109375" style="64" bestFit="1" customWidth="1"/>
    <col min="6662" max="6662" width="13.5703125" style="64" bestFit="1" customWidth="1"/>
    <col min="6663" max="6663" width="17.85546875" style="64" bestFit="1" customWidth="1"/>
    <col min="6664" max="6664" width="14.5703125" style="64" customWidth="1"/>
    <col min="6665" max="6665" width="40" style="64" customWidth="1"/>
    <col min="6666" max="6666" width="12.42578125" style="64" customWidth="1"/>
    <col min="6667" max="6667" width="19.140625" style="64" customWidth="1"/>
    <col min="6668" max="6668" width="4.7109375" style="64" customWidth="1"/>
    <col min="6669" max="6669" width="5.7109375" style="64" customWidth="1"/>
    <col min="6670" max="6670" width="6.28515625" style="64" customWidth="1"/>
    <col min="6671" max="6672" width="4.7109375" style="64" customWidth="1"/>
    <col min="6673" max="6673" width="10.5703125" style="64" customWidth="1"/>
    <col min="6674" max="6674" width="15.7109375" style="64" customWidth="1"/>
    <col min="6675" max="6675" width="23.140625" style="64" customWidth="1"/>
    <col min="6676" max="6676" width="12.7109375" style="64" customWidth="1"/>
    <col min="6677" max="6913" width="9.140625" style="64"/>
    <col min="6914" max="6914" width="2.5703125" style="64" customWidth="1"/>
    <col min="6915" max="6915" width="5.28515625" style="64" customWidth="1"/>
    <col min="6916" max="6916" width="21.7109375" style="64" customWidth="1"/>
    <col min="6917" max="6917" width="14.7109375" style="64" bestFit="1" customWidth="1"/>
    <col min="6918" max="6918" width="13.5703125" style="64" bestFit="1" customWidth="1"/>
    <col min="6919" max="6919" width="17.85546875" style="64" bestFit="1" customWidth="1"/>
    <col min="6920" max="6920" width="14.5703125" style="64" customWidth="1"/>
    <col min="6921" max="6921" width="40" style="64" customWidth="1"/>
    <col min="6922" max="6922" width="12.42578125" style="64" customWidth="1"/>
    <col min="6923" max="6923" width="19.140625" style="64" customWidth="1"/>
    <col min="6924" max="6924" width="4.7109375" style="64" customWidth="1"/>
    <col min="6925" max="6925" width="5.7109375" style="64" customWidth="1"/>
    <col min="6926" max="6926" width="6.28515625" style="64" customWidth="1"/>
    <col min="6927" max="6928" width="4.7109375" style="64" customWidth="1"/>
    <col min="6929" max="6929" width="10.5703125" style="64" customWidth="1"/>
    <col min="6930" max="6930" width="15.7109375" style="64" customWidth="1"/>
    <col min="6931" max="6931" width="23.140625" style="64" customWidth="1"/>
    <col min="6932" max="6932" width="12.7109375" style="64" customWidth="1"/>
    <col min="6933" max="7169" width="9.140625" style="64"/>
    <col min="7170" max="7170" width="2.5703125" style="64" customWidth="1"/>
    <col min="7171" max="7171" width="5.28515625" style="64" customWidth="1"/>
    <col min="7172" max="7172" width="21.7109375" style="64" customWidth="1"/>
    <col min="7173" max="7173" width="14.7109375" style="64" bestFit="1" customWidth="1"/>
    <col min="7174" max="7174" width="13.5703125" style="64" bestFit="1" customWidth="1"/>
    <col min="7175" max="7175" width="17.85546875" style="64" bestFit="1" customWidth="1"/>
    <col min="7176" max="7176" width="14.5703125" style="64" customWidth="1"/>
    <col min="7177" max="7177" width="40" style="64" customWidth="1"/>
    <col min="7178" max="7178" width="12.42578125" style="64" customWidth="1"/>
    <col min="7179" max="7179" width="19.140625" style="64" customWidth="1"/>
    <col min="7180" max="7180" width="4.7109375" style="64" customWidth="1"/>
    <col min="7181" max="7181" width="5.7109375" style="64" customWidth="1"/>
    <col min="7182" max="7182" width="6.28515625" style="64" customWidth="1"/>
    <col min="7183" max="7184" width="4.7109375" style="64" customWidth="1"/>
    <col min="7185" max="7185" width="10.5703125" style="64" customWidth="1"/>
    <col min="7186" max="7186" width="15.7109375" style="64" customWidth="1"/>
    <col min="7187" max="7187" width="23.140625" style="64" customWidth="1"/>
    <col min="7188" max="7188" width="12.7109375" style="64" customWidth="1"/>
    <col min="7189" max="7425" width="9.140625" style="64"/>
    <col min="7426" max="7426" width="2.5703125" style="64" customWidth="1"/>
    <col min="7427" max="7427" width="5.28515625" style="64" customWidth="1"/>
    <col min="7428" max="7428" width="21.7109375" style="64" customWidth="1"/>
    <col min="7429" max="7429" width="14.7109375" style="64" bestFit="1" customWidth="1"/>
    <col min="7430" max="7430" width="13.5703125" style="64" bestFit="1" customWidth="1"/>
    <col min="7431" max="7431" width="17.85546875" style="64" bestFit="1" customWidth="1"/>
    <col min="7432" max="7432" width="14.5703125" style="64" customWidth="1"/>
    <col min="7433" max="7433" width="40" style="64" customWidth="1"/>
    <col min="7434" max="7434" width="12.42578125" style="64" customWidth="1"/>
    <col min="7435" max="7435" width="19.140625" style="64" customWidth="1"/>
    <col min="7436" max="7436" width="4.7109375" style="64" customWidth="1"/>
    <col min="7437" max="7437" width="5.7109375" style="64" customWidth="1"/>
    <col min="7438" max="7438" width="6.28515625" style="64" customWidth="1"/>
    <col min="7439" max="7440" width="4.7109375" style="64" customWidth="1"/>
    <col min="7441" max="7441" width="10.5703125" style="64" customWidth="1"/>
    <col min="7442" max="7442" width="15.7109375" style="64" customWidth="1"/>
    <col min="7443" max="7443" width="23.140625" style="64" customWidth="1"/>
    <col min="7444" max="7444" width="12.7109375" style="64" customWidth="1"/>
    <col min="7445" max="7681" width="9.140625" style="64"/>
    <col min="7682" max="7682" width="2.5703125" style="64" customWidth="1"/>
    <col min="7683" max="7683" width="5.28515625" style="64" customWidth="1"/>
    <col min="7684" max="7684" width="21.7109375" style="64" customWidth="1"/>
    <col min="7685" max="7685" width="14.7109375" style="64" bestFit="1" customWidth="1"/>
    <col min="7686" max="7686" width="13.5703125" style="64" bestFit="1" customWidth="1"/>
    <col min="7687" max="7687" width="17.85546875" style="64" bestFit="1" customWidth="1"/>
    <col min="7688" max="7688" width="14.5703125" style="64" customWidth="1"/>
    <col min="7689" max="7689" width="40" style="64" customWidth="1"/>
    <col min="7690" max="7690" width="12.42578125" style="64" customWidth="1"/>
    <col min="7691" max="7691" width="19.140625" style="64" customWidth="1"/>
    <col min="7692" max="7692" width="4.7109375" style="64" customWidth="1"/>
    <col min="7693" max="7693" width="5.7109375" style="64" customWidth="1"/>
    <col min="7694" max="7694" width="6.28515625" style="64" customWidth="1"/>
    <col min="7695" max="7696" width="4.7109375" style="64" customWidth="1"/>
    <col min="7697" max="7697" width="10.5703125" style="64" customWidth="1"/>
    <col min="7698" max="7698" width="15.7109375" style="64" customWidth="1"/>
    <col min="7699" max="7699" width="23.140625" style="64" customWidth="1"/>
    <col min="7700" max="7700" width="12.7109375" style="64" customWidth="1"/>
    <col min="7701" max="7937" width="9.140625" style="64"/>
    <col min="7938" max="7938" width="2.5703125" style="64" customWidth="1"/>
    <col min="7939" max="7939" width="5.28515625" style="64" customWidth="1"/>
    <col min="7940" max="7940" width="21.7109375" style="64" customWidth="1"/>
    <col min="7941" max="7941" width="14.7109375" style="64" bestFit="1" customWidth="1"/>
    <col min="7942" max="7942" width="13.5703125" style="64" bestFit="1" customWidth="1"/>
    <col min="7943" max="7943" width="17.85546875" style="64" bestFit="1" customWidth="1"/>
    <col min="7944" max="7944" width="14.5703125" style="64" customWidth="1"/>
    <col min="7945" max="7945" width="40" style="64" customWidth="1"/>
    <col min="7946" max="7946" width="12.42578125" style="64" customWidth="1"/>
    <col min="7947" max="7947" width="19.140625" style="64" customWidth="1"/>
    <col min="7948" max="7948" width="4.7109375" style="64" customWidth="1"/>
    <col min="7949" max="7949" width="5.7109375" style="64" customWidth="1"/>
    <col min="7950" max="7950" width="6.28515625" style="64" customWidth="1"/>
    <col min="7951" max="7952" width="4.7109375" style="64" customWidth="1"/>
    <col min="7953" max="7953" width="10.5703125" style="64" customWidth="1"/>
    <col min="7954" max="7954" width="15.7109375" style="64" customWidth="1"/>
    <col min="7955" max="7955" width="23.140625" style="64" customWidth="1"/>
    <col min="7956" max="7956" width="12.7109375" style="64" customWidth="1"/>
    <col min="7957" max="8193" width="9.140625" style="64"/>
    <col min="8194" max="8194" width="2.5703125" style="64" customWidth="1"/>
    <col min="8195" max="8195" width="5.28515625" style="64" customWidth="1"/>
    <col min="8196" max="8196" width="21.7109375" style="64" customWidth="1"/>
    <col min="8197" max="8197" width="14.7109375" style="64" bestFit="1" customWidth="1"/>
    <col min="8198" max="8198" width="13.5703125" style="64" bestFit="1" customWidth="1"/>
    <col min="8199" max="8199" width="17.85546875" style="64" bestFit="1" customWidth="1"/>
    <col min="8200" max="8200" width="14.5703125" style="64" customWidth="1"/>
    <col min="8201" max="8201" width="40" style="64" customWidth="1"/>
    <col min="8202" max="8202" width="12.42578125" style="64" customWidth="1"/>
    <col min="8203" max="8203" width="19.140625" style="64" customWidth="1"/>
    <col min="8204" max="8204" width="4.7109375" style="64" customWidth="1"/>
    <col min="8205" max="8205" width="5.7109375" style="64" customWidth="1"/>
    <col min="8206" max="8206" width="6.28515625" style="64" customWidth="1"/>
    <col min="8207" max="8208" width="4.7109375" style="64" customWidth="1"/>
    <col min="8209" max="8209" width="10.5703125" style="64" customWidth="1"/>
    <col min="8210" max="8210" width="15.7109375" style="64" customWidth="1"/>
    <col min="8211" max="8211" width="23.140625" style="64" customWidth="1"/>
    <col min="8212" max="8212" width="12.7109375" style="64" customWidth="1"/>
    <col min="8213" max="8449" width="9.140625" style="64"/>
    <col min="8450" max="8450" width="2.5703125" style="64" customWidth="1"/>
    <col min="8451" max="8451" width="5.28515625" style="64" customWidth="1"/>
    <col min="8452" max="8452" width="21.7109375" style="64" customWidth="1"/>
    <col min="8453" max="8453" width="14.7109375" style="64" bestFit="1" customWidth="1"/>
    <col min="8454" max="8454" width="13.5703125" style="64" bestFit="1" customWidth="1"/>
    <col min="8455" max="8455" width="17.85546875" style="64" bestFit="1" customWidth="1"/>
    <col min="8456" max="8456" width="14.5703125" style="64" customWidth="1"/>
    <col min="8457" max="8457" width="40" style="64" customWidth="1"/>
    <col min="8458" max="8458" width="12.42578125" style="64" customWidth="1"/>
    <col min="8459" max="8459" width="19.140625" style="64" customWidth="1"/>
    <col min="8460" max="8460" width="4.7109375" style="64" customWidth="1"/>
    <col min="8461" max="8461" width="5.7109375" style="64" customWidth="1"/>
    <col min="8462" max="8462" width="6.28515625" style="64" customWidth="1"/>
    <col min="8463" max="8464" width="4.7109375" style="64" customWidth="1"/>
    <col min="8465" max="8465" width="10.5703125" style="64" customWidth="1"/>
    <col min="8466" max="8466" width="15.7109375" style="64" customWidth="1"/>
    <col min="8467" max="8467" width="23.140625" style="64" customWidth="1"/>
    <col min="8468" max="8468" width="12.7109375" style="64" customWidth="1"/>
    <col min="8469" max="8705" width="9.140625" style="64"/>
    <col min="8706" max="8706" width="2.5703125" style="64" customWidth="1"/>
    <col min="8707" max="8707" width="5.28515625" style="64" customWidth="1"/>
    <col min="8708" max="8708" width="21.7109375" style="64" customWidth="1"/>
    <col min="8709" max="8709" width="14.7109375" style="64" bestFit="1" customWidth="1"/>
    <col min="8710" max="8710" width="13.5703125" style="64" bestFit="1" customWidth="1"/>
    <col min="8711" max="8711" width="17.85546875" style="64" bestFit="1" customWidth="1"/>
    <col min="8712" max="8712" width="14.5703125" style="64" customWidth="1"/>
    <col min="8713" max="8713" width="40" style="64" customWidth="1"/>
    <col min="8714" max="8714" width="12.42578125" style="64" customWidth="1"/>
    <col min="8715" max="8715" width="19.140625" style="64" customWidth="1"/>
    <col min="8716" max="8716" width="4.7109375" style="64" customWidth="1"/>
    <col min="8717" max="8717" width="5.7109375" style="64" customWidth="1"/>
    <col min="8718" max="8718" width="6.28515625" style="64" customWidth="1"/>
    <col min="8719" max="8720" width="4.7109375" style="64" customWidth="1"/>
    <col min="8721" max="8721" width="10.5703125" style="64" customWidth="1"/>
    <col min="8722" max="8722" width="15.7109375" style="64" customWidth="1"/>
    <col min="8723" max="8723" width="23.140625" style="64" customWidth="1"/>
    <col min="8724" max="8724" width="12.7109375" style="64" customWidth="1"/>
    <col min="8725" max="8961" width="9.140625" style="64"/>
    <col min="8962" max="8962" width="2.5703125" style="64" customWidth="1"/>
    <col min="8963" max="8963" width="5.28515625" style="64" customWidth="1"/>
    <col min="8964" max="8964" width="21.7109375" style="64" customWidth="1"/>
    <col min="8965" max="8965" width="14.7109375" style="64" bestFit="1" customWidth="1"/>
    <col min="8966" max="8966" width="13.5703125" style="64" bestFit="1" customWidth="1"/>
    <col min="8967" max="8967" width="17.85546875" style="64" bestFit="1" customWidth="1"/>
    <col min="8968" max="8968" width="14.5703125" style="64" customWidth="1"/>
    <col min="8969" max="8969" width="40" style="64" customWidth="1"/>
    <col min="8970" max="8970" width="12.42578125" style="64" customWidth="1"/>
    <col min="8971" max="8971" width="19.140625" style="64" customWidth="1"/>
    <col min="8972" max="8972" width="4.7109375" style="64" customWidth="1"/>
    <col min="8973" max="8973" width="5.7109375" style="64" customWidth="1"/>
    <col min="8974" max="8974" width="6.28515625" style="64" customWidth="1"/>
    <col min="8975" max="8976" width="4.7109375" style="64" customWidth="1"/>
    <col min="8977" max="8977" width="10.5703125" style="64" customWidth="1"/>
    <col min="8978" max="8978" width="15.7109375" style="64" customWidth="1"/>
    <col min="8979" max="8979" width="23.140625" style="64" customWidth="1"/>
    <col min="8980" max="8980" width="12.7109375" style="64" customWidth="1"/>
    <col min="8981" max="9217" width="9.140625" style="64"/>
    <col min="9218" max="9218" width="2.5703125" style="64" customWidth="1"/>
    <col min="9219" max="9219" width="5.28515625" style="64" customWidth="1"/>
    <col min="9220" max="9220" width="21.7109375" style="64" customWidth="1"/>
    <col min="9221" max="9221" width="14.7109375" style="64" bestFit="1" customWidth="1"/>
    <col min="9222" max="9222" width="13.5703125" style="64" bestFit="1" customWidth="1"/>
    <col min="9223" max="9223" width="17.85546875" style="64" bestFit="1" customWidth="1"/>
    <col min="9224" max="9224" width="14.5703125" style="64" customWidth="1"/>
    <col min="9225" max="9225" width="40" style="64" customWidth="1"/>
    <col min="9226" max="9226" width="12.42578125" style="64" customWidth="1"/>
    <col min="9227" max="9227" width="19.140625" style="64" customWidth="1"/>
    <col min="9228" max="9228" width="4.7109375" style="64" customWidth="1"/>
    <col min="9229" max="9229" width="5.7109375" style="64" customWidth="1"/>
    <col min="9230" max="9230" width="6.28515625" style="64" customWidth="1"/>
    <col min="9231" max="9232" width="4.7109375" style="64" customWidth="1"/>
    <col min="9233" max="9233" width="10.5703125" style="64" customWidth="1"/>
    <col min="9234" max="9234" width="15.7109375" style="64" customWidth="1"/>
    <col min="9235" max="9235" width="23.140625" style="64" customWidth="1"/>
    <col min="9236" max="9236" width="12.7109375" style="64" customWidth="1"/>
    <col min="9237" max="9473" width="9.140625" style="64"/>
    <col min="9474" max="9474" width="2.5703125" style="64" customWidth="1"/>
    <col min="9475" max="9475" width="5.28515625" style="64" customWidth="1"/>
    <col min="9476" max="9476" width="21.7109375" style="64" customWidth="1"/>
    <col min="9477" max="9477" width="14.7109375" style="64" bestFit="1" customWidth="1"/>
    <col min="9478" max="9478" width="13.5703125" style="64" bestFit="1" customWidth="1"/>
    <col min="9479" max="9479" width="17.85546875" style="64" bestFit="1" customWidth="1"/>
    <col min="9480" max="9480" width="14.5703125" style="64" customWidth="1"/>
    <col min="9481" max="9481" width="40" style="64" customWidth="1"/>
    <col min="9482" max="9482" width="12.42578125" style="64" customWidth="1"/>
    <col min="9483" max="9483" width="19.140625" style="64" customWidth="1"/>
    <col min="9484" max="9484" width="4.7109375" style="64" customWidth="1"/>
    <col min="9485" max="9485" width="5.7109375" style="64" customWidth="1"/>
    <col min="9486" max="9486" width="6.28515625" style="64" customWidth="1"/>
    <col min="9487" max="9488" width="4.7109375" style="64" customWidth="1"/>
    <col min="9489" max="9489" width="10.5703125" style="64" customWidth="1"/>
    <col min="9490" max="9490" width="15.7109375" style="64" customWidth="1"/>
    <col min="9491" max="9491" width="23.140625" style="64" customWidth="1"/>
    <col min="9492" max="9492" width="12.7109375" style="64" customWidth="1"/>
    <col min="9493" max="9729" width="9.140625" style="64"/>
    <col min="9730" max="9730" width="2.5703125" style="64" customWidth="1"/>
    <col min="9731" max="9731" width="5.28515625" style="64" customWidth="1"/>
    <col min="9732" max="9732" width="21.7109375" style="64" customWidth="1"/>
    <col min="9733" max="9733" width="14.7109375" style="64" bestFit="1" customWidth="1"/>
    <col min="9734" max="9734" width="13.5703125" style="64" bestFit="1" customWidth="1"/>
    <col min="9735" max="9735" width="17.85546875" style="64" bestFit="1" customWidth="1"/>
    <col min="9736" max="9736" width="14.5703125" style="64" customWidth="1"/>
    <col min="9737" max="9737" width="40" style="64" customWidth="1"/>
    <col min="9738" max="9738" width="12.42578125" style="64" customWidth="1"/>
    <col min="9739" max="9739" width="19.140625" style="64" customWidth="1"/>
    <col min="9740" max="9740" width="4.7109375" style="64" customWidth="1"/>
    <col min="9741" max="9741" width="5.7109375" style="64" customWidth="1"/>
    <col min="9742" max="9742" width="6.28515625" style="64" customWidth="1"/>
    <col min="9743" max="9744" width="4.7109375" style="64" customWidth="1"/>
    <col min="9745" max="9745" width="10.5703125" style="64" customWidth="1"/>
    <col min="9746" max="9746" width="15.7109375" style="64" customWidth="1"/>
    <col min="9747" max="9747" width="23.140625" style="64" customWidth="1"/>
    <col min="9748" max="9748" width="12.7109375" style="64" customWidth="1"/>
    <col min="9749" max="9985" width="9.140625" style="64"/>
    <col min="9986" max="9986" width="2.5703125" style="64" customWidth="1"/>
    <col min="9987" max="9987" width="5.28515625" style="64" customWidth="1"/>
    <col min="9988" max="9988" width="21.7109375" style="64" customWidth="1"/>
    <col min="9989" max="9989" width="14.7109375" style="64" bestFit="1" customWidth="1"/>
    <col min="9990" max="9990" width="13.5703125" style="64" bestFit="1" customWidth="1"/>
    <col min="9991" max="9991" width="17.85546875" style="64" bestFit="1" customWidth="1"/>
    <col min="9992" max="9992" width="14.5703125" style="64" customWidth="1"/>
    <col min="9993" max="9993" width="40" style="64" customWidth="1"/>
    <col min="9994" max="9994" width="12.42578125" style="64" customWidth="1"/>
    <col min="9995" max="9995" width="19.140625" style="64" customWidth="1"/>
    <col min="9996" max="9996" width="4.7109375" style="64" customWidth="1"/>
    <col min="9997" max="9997" width="5.7109375" style="64" customWidth="1"/>
    <col min="9998" max="9998" width="6.28515625" style="64" customWidth="1"/>
    <col min="9999" max="10000" width="4.7109375" style="64" customWidth="1"/>
    <col min="10001" max="10001" width="10.5703125" style="64" customWidth="1"/>
    <col min="10002" max="10002" width="15.7109375" style="64" customWidth="1"/>
    <col min="10003" max="10003" width="23.140625" style="64" customWidth="1"/>
    <col min="10004" max="10004" width="12.7109375" style="64" customWidth="1"/>
    <col min="10005" max="10241" width="9.140625" style="64"/>
    <col min="10242" max="10242" width="2.5703125" style="64" customWidth="1"/>
    <col min="10243" max="10243" width="5.28515625" style="64" customWidth="1"/>
    <col min="10244" max="10244" width="21.7109375" style="64" customWidth="1"/>
    <col min="10245" max="10245" width="14.7109375" style="64" bestFit="1" customWidth="1"/>
    <col min="10246" max="10246" width="13.5703125" style="64" bestFit="1" customWidth="1"/>
    <col min="10247" max="10247" width="17.85546875" style="64" bestFit="1" customWidth="1"/>
    <col min="10248" max="10248" width="14.5703125" style="64" customWidth="1"/>
    <col min="10249" max="10249" width="40" style="64" customWidth="1"/>
    <col min="10250" max="10250" width="12.42578125" style="64" customWidth="1"/>
    <col min="10251" max="10251" width="19.140625" style="64" customWidth="1"/>
    <col min="10252" max="10252" width="4.7109375" style="64" customWidth="1"/>
    <col min="10253" max="10253" width="5.7109375" style="64" customWidth="1"/>
    <col min="10254" max="10254" width="6.28515625" style="64" customWidth="1"/>
    <col min="10255" max="10256" width="4.7109375" style="64" customWidth="1"/>
    <col min="10257" max="10257" width="10.5703125" style="64" customWidth="1"/>
    <col min="10258" max="10258" width="15.7109375" style="64" customWidth="1"/>
    <col min="10259" max="10259" width="23.140625" style="64" customWidth="1"/>
    <col min="10260" max="10260" width="12.7109375" style="64" customWidth="1"/>
    <col min="10261" max="10497" width="9.140625" style="64"/>
    <col min="10498" max="10498" width="2.5703125" style="64" customWidth="1"/>
    <col min="10499" max="10499" width="5.28515625" style="64" customWidth="1"/>
    <col min="10500" max="10500" width="21.7109375" style="64" customWidth="1"/>
    <col min="10501" max="10501" width="14.7109375" style="64" bestFit="1" customWidth="1"/>
    <col min="10502" max="10502" width="13.5703125" style="64" bestFit="1" customWidth="1"/>
    <col min="10503" max="10503" width="17.85546875" style="64" bestFit="1" customWidth="1"/>
    <col min="10504" max="10504" width="14.5703125" style="64" customWidth="1"/>
    <col min="10505" max="10505" width="40" style="64" customWidth="1"/>
    <col min="10506" max="10506" width="12.42578125" style="64" customWidth="1"/>
    <col min="10507" max="10507" width="19.140625" style="64" customWidth="1"/>
    <col min="10508" max="10508" width="4.7109375" style="64" customWidth="1"/>
    <col min="10509" max="10509" width="5.7109375" style="64" customWidth="1"/>
    <col min="10510" max="10510" width="6.28515625" style="64" customWidth="1"/>
    <col min="10511" max="10512" width="4.7109375" style="64" customWidth="1"/>
    <col min="10513" max="10513" width="10.5703125" style="64" customWidth="1"/>
    <col min="10514" max="10514" width="15.7109375" style="64" customWidth="1"/>
    <col min="10515" max="10515" width="23.140625" style="64" customWidth="1"/>
    <col min="10516" max="10516" width="12.7109375" style="64" customWidth="1"/>
    <col min="10517" max="10753" width="9.140625" style="64"/>
    <col min="10754" max="10754" width="2.5703125" style="64" customWidth="1"/>
    <col min="10755" max="10755" width="5.28515625" style="64" customWidth="1"/>
    <col min="10756" max="10756" width="21.7109375" style="64" customWidth="1"/>
    <col min="10757" max="10757" width="14.7109375" style="64" bestFit="1" customWidth="1"/>
    <col min="10758" max="10758" width="13.5703125" style="64" bestFit="1" customWidth="1"/>
    <col min="10759" max="10759" width="17.85546875" style="64" bestFit="1" customWidth="1"/>
    <col min="10760" max="10760" width="14.5703125" style="64" customWidth="1"/>
    <col min="10761" max="10761" width="40" style="64" customWidth="1"/>
    <col min="10762" max="10762" width="12.42578125" style="64" customWidth="1"/>
    <col min="10763" max="10763" width="19.140625" style="64" customWidth="1"/>
    <col min="10764" max="10764" width="4.7109375" style="64" customWidth="1"/>
    <col min="10765" max="10765" width="5.7109375" style="64" customWidth="1"/>
    <col min="10766" max="10766" width="6.28515625" style="64" customWidth="1"/>
    <col min="10767" max="10768" width="4.7109375" style="64" customWidth="1"/>
    <col min="10769" max="10769" width="10.5703125" style="64" customWidth="1"/>
    <col min="10770" max="10770" width="15.7109375" style="64" customWidth="1"/>
    <col min="10771" max="10771" width="23.140625" style="64" customWidth="1"/>
    <col min="10772" max="10772" width="12.7109375" style="64" customWidth="1"/>
    <col min="10773" max="11009" width="9.140625" style="64"/>
    <col min="11010" max="11010" width="2.5703125" style="64" customWidth="1"/>
    <col min="11011" max="11011" width="5.28515625" style="64" customWidth="1"/>
    <col min="11012" max="11012" width="21.7109375" style="64" customWidth="1"/>
    <col min="11013" max="11013" width="14.7109375" style="64" bestFit="1" customWidth="1"/>
    <col min="11014" max="11014" width="13.5703125" style="64" bestFit="1" customWidth="1"/>
    <col min="11015" max="11015" width="17.85546875" style="64" bestFit="1" customWidth="1"/>
    <col min="11016" max="11016" width="14.5703125" style="64" customWidth="1"/>
    <col min="11017" max="11017" width="40" style="64" customWidth="1"/>
    <col min="11018" max="11018" width="12.42578125" style="64" customWidth="1"/>
    <col min="11019" max="11019" width="19.140625" style="64" customWidth="1"/>
    <col min="11020" max="11020" width="4.7109375" style="64" customWidth="1"/>
    <col min="11021" max="11021" width="5.7109375" style="64" customWidth="1"/>
    <col min="11022" max="11022" width="6.28515625" style="64" customWidth="1"/>
    <col min="11023" max="11024" width="4.7109375" style="64" customWidth="1"/>
    <col min="11025" max="11025" width="10.5703125" style="64" customWidth="1"/>
    <col min="11026" max="11026" width="15.7109375" style="64" customWidth="1"/>
    <col min="11027" max="11027" width="23.140625" style="64" customWidth="1"/>
    <col min="11028" max="11028" width="12.7109375" style="64" customWidth="1"/>
    <col min="11029" max="11265" width="9.140625" style="64"/>
    <col min="11266" max="11266" width="2.5703125" style="64" customWidth="1"/>
    <col min="11267" max="11267" width="5.28515625" style="64" customWidth="1"/>
    <col min="11268" max="11268" width="21.7109375" style="64" customWidth="1"/>
    <col min="11269" max="11269" width="14.7109375" style="64" bestFit="1" customWidth="1"/>
    <col min="11270" max="11270" width="13.5703125" style="64" bestFit="1" customWidth="1"/>
    <col min="11271" max="11271" width="17.85546875" style="64" bestFit="1" customWidth="1"/>
    <col min="11272" max="11272" width="14.5703125" style="64" customWidth="1"/>
    <col min="11273" max="11273" width="40" style="64" customWidth="1"/>
    <col min="11274" max="11274" width="12.42578125" style="64" customWidth="1"/>
    <col min="11275" max="11275" width="19.140625" style="64" customWidth="1"/>
    <col min="11276" max="11276" width="4.7109375" style="64" customWidth="1"/>
    <col min="11277" max="11277" width="5.7109375" style="64" customWidth="1"/>
    <col min="11278" max="11278" width="6.28515625" style="64" customWidth="1"/>
    <col min="11279" max="11280" width="4.7109375" style="64" customWidth="1"/>
    <col min="11281" max="11281" width="10.5703125" style="64" customWidth="1"/>
    <col min="11282" max="11282" width="15.7109375" style="64" customWidth="1"/>
    <col min="11283" max="11283" width="23.140625" style="64" customWidth="1"/>
    <col min="11284" max="11284" width="12.7109375" style="64" customWidth="1"/>
    <col min="11285" max="11521" width="9.140625" style="64"/>
    <col min="11522" max="11522" width="2.5703125" style="64" customWidth="1"/>
    <col min="11523" max="11523" width="5.28515625" style="64" customWidth="1"/>
    <col min="11524" max="11524" width="21.7109375" style="64" customWidth="1"/>
    <col min="11525" max="11525" width="14.7109375" style="64" bestFit="1" customWidth="1"/>
    <col min="11526" max="11526" width="13.5703125" style="64" bestFit="1" customWidth="1"/>
    <col min="11527" max="11527" width="17.85546875" style="64" bestFit="1" customWidth="1"/>
    <col min="11528" max="11528" width="14.5703125" style="64" customWidth="1"/>
    <col min="11529" max="11529" width="40" style="64" customWidth="1"/>
    <col min="11530" max="11530" width="12.42578125" style="64" customWidth="1"/>
    <col min="11531" max="11531" width="19.140625" style="64" customWidth="1"/>
    <col min="11532" max="11532" width="4.7109375" style="64" customWidth="1"/>
    <col min="11533" max="11533" width="5.7109375" style="64" customWidth="1"/>
    <col min="11534" max="11534" width="6.28515625" style="64" customWidth="1"/>
    <col min="11535" max="11536" width="4.7109375" style="64" customWidth="1"/>
    <col min="11537" max="11537" width="10.5703125" style="64" customWidth="1"/>
    <col min="11538" max="11538" width="15.7109375" style="64" customWidth="1"/>
    <col min="11539" max="11539" width="23.140625" style="64" customWidth="1"/>
    <col min="11540" max="11540" width="12.7109375" style="64" customWidth="1"/>
    <col min="11541" max="11777" width="9.140625" style="64"/>
    <col min="11778" max="11778" width="2.5703125" style="64" customWidth="1"/>
    <col min="11779" max="11779" width="5.28515625" style="64" customWidth="1"/>
    <col min="11780" max="11780" width="21.7109375" style="64" customWidth="1"/>
    <col min="11781" max="11781" width="14.7109375" style="64" bestFit="1" customWidth="1"/>
    <col min="11782" max="11782" width="13.5703125" style="64" bestFit="1" customWidth="1"/>
    <col min="11783" max="11783" width="17.85546875" style="64" bestFit="1" customWidth="1"/>
    <col min="11784" max="11784" width="14.5703125" style="64" customWidth="1"/>
    <col min="11785" max="11785" width="40" style="64" customWidth="1"/>
    <col min="11786" max="11786" width="12.42578125" style="64" customWidth="1"/>
    <col min="11787" max="11787" width="19.140625" style="64" customWidth="1"/>
    <col min="11788" max="11788" width="4.7109375" style="64" customWidth="1"/>
    <col min="11789" max="11789" width="5.7109375" style="64" customWidth="1"/>
    <col min="11790" max="11790" width="6.28515625" style="64" customWidth="1"/>
    <col min="11791" max="11792" width="4.7109375" style="64" customWidth="1"/>
    <col min="11793" max="11793" width="10.5703125" style="64" customWidth="1"/>
    <col min="11794" max="11794" width="15.7109375" style="64" customWidth="1"/>
    <col min="11795" max="11795" width="23.140625" style="64" customWidth="1"/>
    <col min="11796" max="11796" width="12.7109375" style="64" customWidth="1"/>
    <col min="11797" max="12033" width="9.140625" style="64"/>
    <col min="12034" max="12034" width="2.5703125" style="64" customWidth="1"/>
    <col min="12035" max="12035" width="5.28515625" style="64" customWidth="1"/>
    <col min="12036" max="12036" width="21.7109375" style="64" customWidth="1"/>
    <col min="12037" max="12037" width="14.7109375" style="64" bestFit="1" customWidth="1"/>
    <col min="12038" max="12038" width="13.5703125" style="64" bestFit="1" customWidth="1"/>
    <col min="12039" max="12039" width="17.85546875" style="64" bestFit="1" customWidth="1"/>
    <col min="12040" max="12040" width="14.5703125" style="64" customWidth="1"/>
    <col min="12041" max="12041" width="40" style="64" customWidth="1"/>
    <col min="12042" max="12042" width="12.42578125" style="64" customWidth="1"/>
    <col min="12043" max="12043" width="19.140625" style="64" customWidth="1"/>
    <col min="12044" max="12044" width="4.7109375" style="64" customWidth="1"/>
    <col min="12045" max="12045" width="5.7109375" style="64" customWidth="1"/>
    <col min="12046" max="12046" width="6.28515625" style="64" customWidth="1"/>
    <col min="12047" max="12048" width="4.7109375" style="64" customWidth="1"/>
    <col min="12049" max="12049" width="10.5703125" style="64" customWidth="1"/>
    <col min="12050" max="12050" width="15.7109375" style="64" customWidth="1"/>
    <col min="12051" max="12051" width="23.140625" style="64" customWidth="1"/>
    <col min="12052" max="12052" width="12.7109375" style="64" customWidth="1"/>
    <col min="12053" max="12289" width="9.140625" style="64"/>
    <col min="12290" max="12290" width="2.5703125" style="64" customWidth="1"/>
    <col min="12291" max="12291" width="5.28515625" style="64" customWidth="1"/>
    <col min="12292" max="12292" width="21.7109375" style="64" customWidth="1"/>
    <col min="12293" max="12293" width="14.7109375" style="64" bestFit="1" customWidth="1"/>
    <col min="12294" max="12294" width="13.5703125" style="64" bestFit="1" customWidth="1"/>
    <col min="12295" max="12295" width="17.85546875" style="64" bestFit="1" customWidth="1"/>
    <col min="12296" max="12296" width="14.5703125" style="64" customWidth="1"/>
    <col min="12297" max="12297" width="40" style="64" customWidth="1"/>
    <col min="12298" max="12298" width="12.42578125" style="64" customWidth="1"/>
    <col min="12299" max="12299" width="19.140625" style="64" customWidth="1"/>
    <col min="12300" max="12300" width="4.7109375" style="64" customWidth="1"/>
    <col min="12301" max="12301" width="5.7109375" style="64" customWidth="1"/>
    <col min="12302" max="12302" width="6.28515625" style="64" customWidth="1"/>
    <col min="12303" max="12304" width="4.7109375" style="64" customWidth="1"/>
    <col min="12305" max="12305" width="10.5703125" style="64" customWidth="1"/>
    <col min="12306" max="12306" width="15.7109375" style="64" customWidth="1"/>
    <col min="12307" max="12307" width="23.140625" style="64" customWidth="1"/>
    <col min="12308" max="12308" width="12.7109375" style="64" customWidth="1"/>
    <col min="12309" max="12545" width="9.140625" style="64"/>
    <col min="12546" max="12546" width="2.5703125" style="64" customWidth="1"/>
    <col min="12547" max="12547" width="5.28515625" style="64" customWidth="1"/>
    <col min="12548" max="12548" width="21.7109375" style="64" customWidth="1"/>
    <col min="12549" max="12549" width="14.7109375" style="64" bestFit="1" customWidth="1"/>
    <col min="12550" max="12550" width="13.5703125" style="64" bestFit="1" customWidth="1"/>
    <col min="12551" max="12551" width="17.85546875" style="64" bestFit="1" customWidth="1"/>
    <col min="12552" max="12552" width="14.5703125" style="64" customWidth="1"/>
    <col min="12553" max="12553" width="40" style="64" customWidth="1"/>
    <col min="12554" max="12554" width="12.42578125" style="64" customWidth="1"/>
    <col min="12555" max="12555" width="19.140625" style="64" customWidth="1"/>
    <col min="12556" max="12556" width="4.7109375" style="64" customWidth="1"/>
    <col min="12557" max="12557" width="5.7109375" style="64" customWidth="1"/>
    <col min="12558" max="12558" width="6.28515625" style="64" customWidth="1"/>
    <col min="12559" max="12560" width="4.7109375" style="64" customWidth="1"/>
    <col min="12561" max="12561" width="10.5703125" style="64" customWidth="1"/>
    <col min="12562" max="12562" width="15.7109375" style="64" customWidth="1"/>
    <col min="12563" max="12563" width="23.140625" style="64" customWidth="1"/>
    <col min="12564" max="12564" width="12.7109375" style="64" customWidth="1"/>
    <col min="12565" max="12801" width="9.140625" style="64"/>
    <col min="12802" max="12802" width="2.5703125" style="64" customWidth="1"/>
    <col min="12803" max="12803" width="5.28515625" style="64" customWidth="1"/>
    <col min="12804" max="12804" width="21.7109375" style="64" customWidth="1"/>
    <col min="12805" max="12805" width="14.7109375" style="64" bestFit="1" customWidth="1"/>
    <col min="12806" max="12806" width="13.5703125" style="64" bestFit="1" customWidth="1"/>
    <col min="12807" max="12807" width="17.85546875" style="64" bestFit="1" customWidth="1"/>
    <col min="12808" max="12808" width="14.5703125" style="64" customWidth="1"/>
    <col min="12809" max="12809" width="40" style="64" customWidth="1"/>
    <col min="12810" max="12810" width="12.42578125" style="64" customWidth="1"/>
    <col min="12811" max="12811" width="19.140625" style="64" customWidth="1"/>
    <col min="12812" max="12812" width="4.7109375" style="64" customWidth="1"/>
    <col min="12813" max="12813" width="5.7109375" style="64" customWidth="1"/>
    <col min="12814" max="12814" width="6.28515625" style="64" customWidth="1"/>
    <col min="12815" max="12816" width="4.7109375" style="64" customWidth="1"/>
    <col min="12817" max="12817" width="10.5703125" style="64" customWidth="1"/>
    <col min="12818" max="12818" width="15.7109375" style="64" customWidth="1"/>
    <col min="12819" max="12819" width="23.140625" style="64" customWidth="1"/>
    <col min="12820" max="12820" width="12.7109375" style="64" customWidth="1"/>
    <col min="12821" max="13057" width="9.140625" style="64"/>
    <col min="13058" max="13058" width="2.5703125" style="64" customWidth="1"/>
    <col min="13059" max="13059" width="5.28515625" style="64" customWidth="1"/>
    <col min="13060" max="13060" width="21.7109375" style="64" customWidth="1"/>
    <col min="13061" max="13061" width="14.7109375" style="64" bestFit="1" customWidth="1"/>
    <col min="13062" max="13062" width="13.5703125" style="64" bestFit="1" customWidth="1"/>
    <col min="13063" max="13063" width="17.85546875" style="64" bestFit="1" customWidth="1"/>
    <col min="13064" max="13064" width="14.5703125" style="64" customWidth="1"/>
    <col min="13065" max="13065" width="40" style="64" customWidth="1"/>
    <col min="13066" max="13066" width="12.42578125" style="64" customWidth="1"/>
    <col min="13067" max="13067" width="19.140625" style="64" customWidth="1"/>
    <col min="13068" max="13068" width="4.7109375" style="64" customWidth="1"/>
    <col min="13069" max="13069" width="5.7109375" style="64" customWidth="1"/>
    <col min="13070" max="13070" width="6.28515625" style="64" customWidth="1"/>
    <col min="13071" max="13072" width="4.7109375" style="64" customWidth="1"/>
    <col min="13073" max="13073" width="10.5703125" style="64" customWidth="1"/>
    <col min="13074" max="13074" width="15.7109375" style="64" customWidth="1"/>
    <col min="13075" max="13075" width="23.140625" style="64" customWidth="1"/>
    <col min="13076" max="13076" width="12.7109375" style="64" customWidth="1"/>
    <col min="13077" max="13313" width="9.140625" style="64"/>
    <col min="13314" max="13314" width="2.5703125" style="64" customWidth="1"/>
    <col min="13315" max="13315" width="5.28515625" style="64" customWidth="1"/>
    <col min="13316" max="13316" width="21.7109375" style="64" customWidth="1"/>
    <col min="13317" max="13317" width="14.7109375" style="64" bestFit="1" customWidth="1"/>
    <col min="13318" max="13318" width="13.5703125" style="64" bestFit="1" customWidth="1"/>
    <col min="13319" max="13319" width="17.85546875" style="64" bestFit="1" customWidth="1"/>
    <col min="13320" max="13320" width="14.5703125" style="64" customWidth="1"/>
    <col min="13321" max="13321" width="40" style="64" customWidth="1"/>
    <col min="13322" max="13322" width="12.42578125" style="64" customWidth="1"/>
    <col min="13323" max="13323" width="19.140625" style="64" customWidth="1"/>
    <col min="13324" max="13324" width="4.7109375" style="64" customWidth="1"/>
    <col min="13325" max="13325" width="5.7109375" style="64" customWidth="1"/>
    <col min="13326" max="13326" width="6.28515625" style="64" customWidth="1"/>
    <col min="13327" max="13328" width="4.7109375" style="64" customWidth="1"/>
    <col min="13329" max="13329" width="10.5703125" style="64" customWidth="1"/>
    <col min="13330" max="13330" width="15.7109375" style="64" customWidth="1"/>
    <col min="13331" max="13331" width="23.140625" style="64" customWidth="1"/>
    <col min="13332" max="13332" width="12.7109375" style="64" customWidth="1"/>
    <col min="13333" max="13569" width="9.140625" style="64"/>
    <col min="13570" max="13570" width="2.5703125" style="64" customWidth="1"/>
    <col min="13571" max="13571" width="5.28515625" style="64" customWidth="1"/>
    <col min="13572" max="13572" width="21.7109375" style="64" customWidth="1"/>
    <col min="13573" max="13573" width="14.7109375" style="64" bestFit="1" customWidth="1"/>
    <col min="13574" max="13574" width="13.5703125" style="64" bestFit="1" customWidth="1"/>
    <col min="13575" max="13575" width="17.85546875" style="64" bestFit="1" customWidth="1"/>
    <col min="13576" max="13576" width="14.5703125" style="64" customWidth="1"/>
    <col min="13577" max="13577" width="40" style="64" customWidth="1"/>
    <col min="13578" max="13578" width="12.42578125" style="64" customWidth="1"/>
    <col min="13579" max="13579" width="19.140625" style="64" customWidth="1"/>
    <col min="13580" max="13580" width="4.7109375" style="64" customWidth="1"/>
    <col min="13581" max="13581" width="5.7109375" style="64" customWidth="1"/>
    <col min="13582" max="13582" width="6.28515625" style="64" customWidth="1"/>
    <col min="13583" max="13584" width="4.7109375" style="64" customWidth="1"/>
    <col min="13585" max="13585" width="10.5703125" style="64" customWidth="1"/>
    <col min="13586" max="13586" width="15.7109375" style="64" customWidth="1"/>
    <col min="13587" max="13587" width="23.140625" style="64" customWidth="1"/>
    <col min="13588" max="13588" width="12.7109375" style="64" customWidth="1"/>
    <col min="13589" max="13825" width="9.140625" style="64"/>
    <col min="13826" max="13826" width="2.5703125" style="64" customWidth="1"/>
    <col min="13827" max="13827" width="5.28515625" style="64" customWidth="1"/>
    <col min="13828" max="13828" width="21.7109375" style="64" customWidth="1"/>
    <col min="13829" max="13829" width="14.7109375" style="64" bestFit="1" customWidth="1"/>
    <col min="13830" max="13830" width="13.5703125" style="64" bestFit="1" customWidth="1"/>
    <col min="13831" max="13831" width="17.85546875" style="64" bestFit="1" customWidth="1"/>
    <col min="13832" max="13832" width="14.5703125" style="64" customWidth="1"/>
    <col min="13833" max="13833" width="40" style="64" customWidth="1"/>
    <col min="13834" max="13834" width="12.42578125" style="64" customWidth="1"/>
    <col min="13835" max="13835" width="19.140625" style="64" customWidth="1"/>
    <col min="13836" max="13836" width="4.7109375" style="64" customWidth="1"/>
    <col min="13837" max="13837" width="5.7109375" style="64" customWidth="1"/>
    <col min="13838" max="13838" width="6.28515625" style="64" customWidth="1"/>
    <col min="13839" max="13840" width="4.7109375" style="64" customWidth="1"/>
    <col min="13841" max="13841" width="10.5703125" style="64" customWidth="1"/>
    <col min="13842" max="13842" width="15.7109375" style="64" customWidth="1"/>
    <col min="13843" max="13843" width="23.140625" style="64" customWidth="1"/>
    <col min="13844" max="13844" width="12.7109375" style="64" customWidth="1"/>
    <col min="13845" max="14081" width="9.140625" style="64"/>
    <col min="14082" max="14082" width="2.5703125" style="64" customWidth="1"/>
    <col min="14083" max="14083" width="5.28515625" style="64" customWidth="1"/>
    <col min="14084" max="14084" width="21.7109375" style="64" customWidth="1"/>
    <col min="14085" max="14085" width="14.7109375" style="64" bestFit="1" customWidth="1"/>
    <col min="14086" max="14086" width="13.5703125" style="64" bestFit="1" customWidth="1"/>
    <col min="14087" max="14087" width="17.85546875" style="64" bestFit="1" customWidth="1"/>
    <col min="14088" max="14088" width="14.5703125" style="64" customWidth="1"/>
    <col min="14089" max="14089" width="40" style="64" customWidth="1"/>
    <col min="14090" max="14090" width="12.42578125" style="64" customWidth="1"/>
    <col min="14091" max="14091" width="19.140625" style="64" customWidth="1"/>
    <col min="14092" max="14092" width="4.7109375" style="64" customWidth="1"/>
    <col min="14093" max="14093" width="5.7109375" style="64" customWidth="1"/>
    <col min="14094" max="14094" width="6.28515625" style="64" customWidth="1"/>
    <col min="14095" max="14096" width="4.7109375" style="64" customWidth="1"/>
    <col min="14097" max="14097" width="10.5703125" style="64" customWidth="1"/>
    <col min="14098" max="14098" width="15.7109375" style="64" customWidth="1"/>
    <col min="14099" max="14099" width="23.140625" style="64" customWidth="1"/>
    <col min="14100" max="14100" width="12.7109375" style="64" customWidth="1"/>
    <col min="14101" max="14337" width="9.140625" style="64"/>
    <col min="14338" max="14338" width="2.5703125" style="64" customWidth="1"/>
    <col min="14339" max="14339" width="5.28515625" style="64" customWidth="1"/>
    <col min="14340" max="14340" width="21.7109375" style="64" customWidth="1"/>
    <col min="14341" max="14341" width="14.7109375" style="64" bestFit="1" customWidth="1"/>
    <col min="14342" max="14342" width="13.5703125" style="64" bestFit="1" customWidth="1"/>
    <col min="14343" max="14343" width="17.85546875" style="64" bestFit="1" customWidth="1"/>
    <col min="14344" max="14344" width="14.5703125" style="64" customWidth="1"/>
    <col min="14345" max="14345" width="40" style="64" customWidth="1"/>
    <col min="14346" max="14346" width="12.42578125" style="64" customWidth="1"/>
    <col min="14347" max="14347" width="19.140625" style="64" customWidth="1"/>
    <col min="14348" max="14348" width="4.7109375" style="64" customWidth="1"/>
    <col min="14349" max="14349" width="5.7109375" style="64" customWidth="1"/>
    <col min="14350" max="14350" width="6.28515625" style="64" customWidth="1"/>
    <col min="14351" max="14352" width="4.7109375" style="64" customWidth="1"/>
    <col min="14353" max="14353" width="10.5703125" style="64" customWidth="1"/>
    <col min="14354" max="14354" width="15.7109375" style="64" customWidth="1"/>
    <col min="14355" max="14355" width="23.140625" style="64" customWidth="1"/>
    <col min="14356" max="14356" width="12.7109375" style="64" customWidth="1"/>
    <col min="14357" max="14593" width="9.140625" style="64"/>
    <col min="14594" max="14594" width="2.5703125" style="64" customWidth="1"/>
    <col min="14595" max="14595" width="5.28515625" style="64" customWidth="1"/>
    <col min="14596" max="14596" width="21.7109375" style="64" customWidth="1"/>
    <col min="14597" max="14597" width="14.7109375" style="64" bestFit="1" customWidth="1"/>
    <col min="14598" max="14598" width="13.5703125" style="64" bestFit="1" customWidth="1"/>
    <col min="14599" max="14599" width="17.85546875" style="64" bestFit="1" customWidth="1"/>
    <col min="14600" max="14600" width="14.5703125" style="64" customWidth="1"/>
    <col min="14601" max="14601" width="40" style="64" customWidth="1"/>
    <col min="14602" max="14602" width="12.42578125" style="64" customWidth="1"/>
    <col min="14603" max="14603" width="19.140625" style="64" customWidth="1"/>
    <col min="14604" max="14604" width="4.7109375" style="64" customWidth="1"/>
    <col min="14605" max="14605" width="5.7109375" style="64" customWidth="1"/>
    <col min="14606" max="14606" width="6.28515625" style="64" customWidth="1"/>
    <col min="14607" max="14608" width="4.7109375" style="64" customWidth="1"/>
    <col min="14609" max="14609" width="10.5703125" style="64" customWidth="1"/>
    <col min="14610" max="14610" width="15.7109375" style="64" customWidth="1"/>
    <col min="14611" max="14611" width="23.140625" style="64" customWidth="1"/>
    <col min="14612" max="14612" width="12.7109375" style="64" customWidth="1"/>
    <col min="14613" max="14849" width="9.140625" style="64"/>
    <col min="14850" max="14850" width="2.5703125" style="64" customWidth="1"/>
    <col min="14851" max="14851" width="5.28515625" style="64" customWidth="1"/>
    <col min="14852" max="14852" width="21.7109375" style="64" customWidth="1"/>
    <col min="14853" max="14853" width="14.7109375" style="64" bestFit="1" customWidth="1"/>
    <col min="14854" max="14854" width="13.5703125" style="64" bestFit="1" customWidth="1"/>
    <col min="14855" max="14855" width="17.85546875" style="64" bestFit="1" customWidth="1"/>
    <col min="14856" max="14856" width="14.5703125" style="64" customWidth="1"/>
    <col min="14857" max="14857" width="40" style="64" customWidth="1"/>
    <col min="14858" max="14858" width="12.42578125" style="64" customWidth="1"/>
    <col min="14859" max="14859" width="19.140625" style="64" customWidth="1"/>
    <col min="14860" max="14860" width="4.7109375" style="64" customWidth="1"/>
    <col min="14861" max="14861" width="5.7109375" style="64" customWidth="1"/>
    <col min="14862" max="14862" width="6.28515625" style="64" customWidth="1"/>
    <col min="14863" max="14864" width="4.7109375" style="64" customWidth="1"/>
    <col min="14865" max="14865" width="10.5703125" style="64" customWidth="1"/>
    <col min="14866" max="14866" width="15.7109375" style="64" customWidth="1"/>
    <col min="14867" max="14867" width="23.140625" style="64" customWidth="1"/>
    <col min="14868" max="14868" width="12.7109375" style="64" customWidth="1"/>
    <col min="14869" max="15105" width="9.140625" style="64"/>
    <col min="15106" max="15106" width="2.5703125" style="64" customWidth="1"/>
    <col min="15107" max="15107" width="5.28515625" style="64" customWidth="1"/>
    <col min="15108" max="15108" width="21.7109375" style="64" customWidth="1"/>
    <col min="15109" max="15109" width="14.7109375" style="64" bestFit="1" customWidth="1"/>
    <col min="15110" max="15110" width="13.5703125" style="64" bestFit="1" customWidth="1"/>
    <col min="15111" max="15111" width="17.85546875" style="64" bestFit="1" customWidth="1"/>
    <col min="15112" max="15112" width="14.5703125" style="64" customWidth="1"/>
    <col min="15113" max="15113" width="40" style="64" customWidth="1"/>
    <col min="15114" max="15114" width="12.42578125" style="64" customWidth="1"/>
    <col min="15115" max="15115" width="19.140625" style="64" customWidth="1"/>
    <col min="15116" max="15116" width="4.7109375" style="64" customWidth="1"/>
    <col min="15117" max="15117" width="5.7109375" style="64" customWidth="1"/>
    <col min="15118" max="15118" width="6.28515625" style="64" customWidth="1"/>
    <col min="15119" max="15120" width="4.7109375" style="64" customWidth="1"/>
    <col min="15121" max="15121" width="10.5703125" style="64" customWidth="1"/>
    <col min="15122" max="15122" width="15.7109375" style="64" customWidth="1"/>
    <col min="15123" max="15123" width="23.140625" style="64" customWidth="1"/>
    <col min="15124" max="15124" width="12.7109375" style="64" customWidth="1"/>
    <col min="15125" max="15361" width="9.140625" style="64"/>
    <col min="15362" max="15362" width="2.5703125" style="64" customWidth="1"/>
    <col min="15363" max="15363" width="5.28515625" style="64" customWidth="1"/>
    <col min="15364" max="15364" width="21.7109375" style="64" customWidth="1"/>
    <col min="15365" max="15365" width="14.7109375" style="64" bestFit="1" customWidth="1"/>
    <col min="15366" max="15366" width="13.5703125" style="64" bestFit="1" customWidth="1"/>
    <col min="15367" max="15367" width="17.85546875" style="64" bestFit="1" customWidth="1"/>
    <col min="15368" max="15368" width="14.5703125" style="64" customWidth="1"/>
    <col min="15369" max="15369" width="40" style="64" customWidth="1"/>
    <col min="15370" max="15370" width="12.42578125" style="64" customWidth="1"/>
    <col min="15371" max="15371" width="19.140625" style="64" customWidth="1"/>
    <col min="15372" max="15372" width="4.7109375" style="64" customWidth="1"/>
    <col min="15373" max="15373" width="5.7109375" style="64" customWidth="1"/>
    <col min="15374" max="15374" width="6.28515625" style="64" customWidth="1"/>
    <col min="15375" max="15376" width="4.7109375" style="64" customWidth="1"/>
    <col min="15377" max="15377" width="10.5703125" style="64" customWidth="1"/>
    <col min="15378" max="15378" width="15.7109375" style="64" customWidth="1"/>
    <col min="15379" max="15379" width="23.140625" style="64" customWidth="1"/>
    <col min="15380" max="15380" width="12.7109375" style="64" customWidth="1"/>
    <col min="15381" max="15617" width="9.140625" style="64"/>
    <col min="15618" max="15618" width="2.5703125" style="64" customWidth="1"/>
    <col min="15619" max="15619" width="5.28515625" style="64" customWidth="1"/>
    <col min="15620" max="15620" width="21.7109375" style="64" customWidth="1"/>
    <col min="15621" max="15621" width="14.7109375" style="64" bestFit="1" customWidth="1"/>
    <col min="15622" max="15622" width="13.5703125" style="64" bestFit="1" customWidth="1"/>
    <col min="15623" max="15623" width="17.85546875" style="64" bestFit="1" customWidth="1"/>
    <col min="15624" max="15624" width="14.5703125" style="64" customWidth="1"/>
    <col min="15625" max="15625" width="40" style="64" customWidth="1"/>
    <col min="15626" max="15626" width="12.42578125" style="64" customWidth="1"/>
    <col min="15627" max="15627" width="19.140625" style="64" customWidth="1"/>
    <col min="15628" max="15628" width="4.7109375" style="64" customWidth="1"/>
    <col min="15629" max="15629" width="5.7109375" style="64" customWidth="1"/>
    <col min="15630" max="15630" width="6.28515625" style="64" customWidth="1"/>
    <col min="15631" max="15632" width="4.7109375" style="64" customWidth="1"/>
    <col min="15633" max="15633" width="10.5703125" style="64" customWidth="1"/>
    <col min="15634" max="15634" width="15.7109375" style="64" customWidth="1"/>
    <col min="15635" max="15635" width="23.140625" style="64" customWidth="1"/>
    <col min="15636" max="15636" width="12.7109375" style="64" customWidth="1"/>
    <col min="15637" max="15873" width="9.140625" style="64"/>
    <col min="15874" max="15874" width="2.5703125" style="64" customWidth="1"/>
    <col min="15875" max="15875" width="5.28515625" style="64" customWidth="1"/>
    <col min="15876" max="15876" width="21.7109375" style="64" customWidth="1"/>
    <col min="15877" max="15877" width="14.7109375" style="64" bestFit="1" customWidth="1"/>
    <col min="15878" max="15878" width="13.5703125" style="64" bestFit="1" customWidth="1"/>
    <col min="15879" max="15879" width="17.85546875" style="64" bestFit="1" customWidth="1"/>
    <col min="15880" max="15880" width="14.5703125" style="64" customWidth="1"/>
    <col min="15881" max="15881" width="40" style="64" customWidth="1"/>
    <col min="15882" max="15882" width="12.42578125" style="64" customWidth="1"/>
    <col min="15883" max="15883" width="19.140625" style="64" customWidth="1"/>
    <col min="15884" max="15884" width="4.7109375" style="64" customWidth="1"/>
    <col min="15885" max="15885" width="5.7109375" style="64" customWidth="1"/>
    <col min="15886" max="15886" width="6.28515625" style="64" customWidth="1"/>
    <col min="15887" max="15888" width="4.7109375" style="64" customWidth="1"/>
    <col min="15889" max="15889" width="10.5703125" style="64" customWidth="1"/>
    <col min="15890" max="15890" width="15.7109375" style="64" customWidth="1"/>
    <col min="15891" max="15891" width="23.140625" style="64" customWidth="1"/>
    <col min="15892" max="15892" width="12.7109375" style="64" customWidth="1"/>
    <col min="15893" max="16129" width="9.140625" style="64"/>
    <col min="16130" max="16130" width="2.5703125" style="64" customWidth="1"/>
    <col min="16131" max="16131" width="5.28515625" style="64" customWidth="1"/>
    <col min="16132" max="16132" width="21.7109375" style="64" customWidth="1"/>
    <col min="16133" max="16133" width="14.7109375" style="64" bestFit="1" customWidth="1"/>
    <col min="16134" max="16134" width="13.5703125" style="64" bestFit="1" customWidth="1"/>
    <col min="16135" max="16135" width="17.85546875" style="64" bestFit="1" customWidth="1"/>
    <col min="16136" max="16136" width="14.5703125" style="64" customWidth="1"/>
    <col min="16137" max="16137" width="40" style="64" customWidth="1"/>
    <col min="16138" max="16138" width="12.42578125" style="64" customWidth="1"/>
    <col min="16139" max="16139" width="19.140625" style="64" customWidth="1"/>
    <col min="16140" max="16140" width="4.7109375" style="64" customWidth="1"/>
    <col min="16141" max="16141" width="5.7109375" style="64" customWidth="1"/>
    <col min="16142" max="16142" width="6.28515625" style="64" customWidth="1"/>
    <col min="16143" max="16144" width="4.7109375" style="64" customWidth="1"/>
    <col min="16145" max="16145" width="10.5703125" style="64" customWidth="1"/>
    <col min="16146" max="16146" width="15.7109375" style="64" customWidth="1"/>
    <col min="16147" max="16147" width="23.140625" style="64" customWidth="1"/>
    <col min="16148" max="16148" width="12.7109375" style="64" customWidth="1"/>
    <col min="16149" max="16384" width="9.140625" style="64"/>
  </cols>
  <sheetData>
    <row r="1" spans="2:19" s="69" customFormat="1" ht="22.5" customHeight="1" x14ac:dyDescent="0.25">
      <c r="B1" s="65" t="s">
        <v>672</v>
      </c>
      <c r="C1" s="66" t="s">
        <v>486</v>
      </c>
      <c r="D1" s="67" t="s">
        <v>1</v>
      </c>
      <c r="E1" s="65" t="s">
        <v>2</v>
      </c>
      <c r="F1" s="65" t="s">
        <v>3</v>
      </c>
      <c r="G1" s="65" t="s">
        <v>7</v>
      </c>
      <c r="H1" s="65" t="s">
        <v>9</v>
      </c>
      <c r="I1" s="65" t="s">
        <v>4</v>
      </c>
      <c r="J1" s="65" t="s">
        <v>673</v>
      </c>
      <c r="K1" s="68" t="s">
        <v>674</v>
      </c>
      <c r="L1" s="68"/>
      <c r="M1" s="68"/>
      <c r="N1" s="68"/>
      <c r="O1" s="68"/>
      <c r="P1" s="65" t="s">
        <v>675</v>
      </c>
      <c r="Q1" s="66" t="s">
        <v>15</v>
      </c>
      <c r="R1" s="98"/>
      <c r="S1" s="67" t="s">
        <v>676</v>
      </c>
    </row>
    <row r="2" spans="2:19" s="69" customFormat="1" ht="42" customHeight="1" x14ac:dyDescent="0.25">
      <c r="B2" s="65"/>
      <c r="C2" s="66"/>
      <c r="D2" s="67"/>
      <c r="E2" s="65"/>
      <c r="F2" s="65"/>
      <c r="G2" s="65"/>
      <c r="H2" s="65"/>
      <c r="I2" s="65"/>
      <c r="J2" s="65"/>
      <c r="K2" s="70">
        <v>1</v>
      </c>
      <c r="L2" s="70">
        <v>2</v>
      </c>
      <c r="M2" s="70">
        <v>3</v>
      </c>
      <c r="N2" s="70">
        <v>4</v>
      </c>
      <c r="O2" s="70"/>
      <c r="P2" s="65"/>
      <c r="Q2" s="66"/>
      <c r="R2" s="98"/>
      <c r="S2" s="67"/>
    </row>
    <row r="3" spans="2:19" s="69" customFormat="1" ht="95.25" thickBot="1" x14ac:dyDescent="0.3">
      <c r="B3" s="71">
        <v>1</v>
      </c>
      <c r="C3" s="72" t="s">
        <v>677</v>
      </c>
      <c r="D3" s="73" t="s">
        <v>506</v>
      </c>
      <c r="E3" s="73" t="s">
        <v>201</v>
      </c>
      <c r="F3" s="73" t="s">
        <v>203</v>
      </c>
      <c r="G3" s="74">
        <v>40103</v>
      </c>
      <c r="H3" s="75" t="s">
        <v>678</v>
      </c>
      <c r="I3" s="76">
        <v>7</v>
      </c>
      <c r="J3" s="76">
        <v>7</v>
      </c>
      <c r="K3" s="77">
        <v>0</v>
      </c>
      <c r="L3" s="77">
        <v>0</v>
      </c>
      <c r="M3" s="77">
        <v>10</v>
      </c>
      <c r="N3" s="77">
        <v>0</v>
      </c>
      <c r="O3" s="77"/>
      <c r="P3" s="78">
        <v>10</v>
      </c>
      <c r="Q3" s="91"/>
      <c r="R3" s="99" t="s">
        <v>458</v>
      </c>
      <c r="S3" s="93" t="s">
        <v>679</v>
      </c>
    </row>
    <row r="4" spans="2:19" s="69" customFormat="1" ht="48" thickBot="1" x14ac:dyDescent="0.3">
      <c r="B4" s="71">
        <v>2</v>
      </c>
      <c r="C4" s="72" t="s">
        <v>677</v>
      </c>
      <c r="D4" s="79" t="s">
        <v>680</v>
      </c>
      <c r="E4" s="79" t="s">
        <v>211</v>
      </c>
      <c r="F4" s="79" t="s">
        <v>681</v>
      </c>
      <c r="G4" s="80">
        <v>39916</v>
      </c>
      <c r="H4" s="81" t="s">
        <v>682</v>
      </c>
      <c r="I4" s="76">
        <v>7</v>
      </c>
      <c r="J4" s="76">
        <v>7</v>
      </c>
      <c r="K4" s="77">
        <v>0</v>
      </c>
      <c r="L4" s="77">
        <v>10</v>
      </c>
      <c r="M4" s="77">
        <v>0</v>
      </c>
      <c r="N4" s="77">
        <v>0</v>
      </c>
      <c r="O4" s="77"/>
      <c r="P4" s="78">
        <v>10</v>
      </c>
      <c r="Q4" s="91">
        <f t="shared" ref="Q4:Q11" si="0">P4/40</f>
        <v>0.25</v>
      </c>
      <c r="R4" s="99" t="s">
        <v>458</v>
      </c>
      <c r="S4" s="94" t="s">
        <v>683</v>
      </c>
    </row>
    <row r="5" spans="2:19" s="69" customFormat="1" ht="94.5" x14ac:dyDescent="0.25">
      <c r="B5" s="71">
        <v>3</v>
      </c>
      <c r="C5" s="72" t="s">
        <v>677</v>
      </c>
      <c r="D5" s="73" t="s">
        <v>684</v>
      </c>
      <c r="E5" s="73" t="s">
        <v>377</v>
      </c>
      <c r="F5" s="73" t="s">
        <v>27</v>
      </c>
      <c r="G5" s="74">
        <v>40026</v>
      </c>
      <c r="H5" s="83" t="s">
        <v>678</v>
      </c>
      <c r="I5" s="76">
        <v>7</v>
      </c>
      <c r="J5" s="76">
        <v>7</v>
      </c>
      <c r="K5" s="77">
        <v>1</v>
      </c>
      <c r="L5" s="77">
        <v>0</v>
      </c>
      <c r="M5" s="77">
        <v>1</v>
      </c>
      <c r="N5" s="77">
        <v>0</v>
      </c>
      <c r="O5" s="77"/>
      <c r="P5" s="78">
        <v>2</v>
      </c>
      <c r="Q5" s="91">
        <f t="shared" si="0"/>
        <v>0.05</v>
      </c>
      <c r="R5" s="99" t="s">
        <v>458</v>
      </c>
      <c r="S5" s="93" t="s">
        <v>679</v>
      </c>
    </row>
    <row r="6" spans="2:19" s="69" customFormat="1" ht="48" thickBot="1" x14ac:dyDescent="0.3">
      <c r="B6" s="71">
        <v>4</v>
      </c>
      <c r="C6" s="72" t="s">
        <v>677</v>
      </c>
      <c r="D6" s="79" t="s">
        <v>685</v>
      </c>
      <c r="E6" s="79" t="s">
        <v>119</v>
      </c>
      <c r="F6" s="79" t="s">
        <v>21</v>
      </c>
      <c r="G6" s="80">
        <v>39982</v>
      </c>
      <c r="H6" s="83" t="s">
        <v>682</v>
      </c>
      <c r="I6" s="76">
        <v>7</v>
      </c>
      <c r="J6" s="76">
        <v>7</v>
      </c>
      <c r="K6" s="77">
        <v>0</v>
      </c>
      <c r="L6" s="77">
        <v>0</v>
      </c>
      <c r="M6" s="77">
        <v>0</v>
      </c>
      <c r="N6" s="77">
        <v>0</v>
      </c>
      <c r="O6" s="77"/>
      <c r="P6" s="78">
        <v>0</v>
      </c>
      <c r="Q6" s="91">
        <f t="shared" si="0"/>
        <v>0</v>
      </c>
      <c r="R6" s="99" t="s">
        <v>458</v>
      </c>
      <c r="S6" s="94" t="s">
        <v>683</v>
      </c>
    </row>
    <row r="7" spans="2:19" s="69" customFormat="1" ht="63.75" thickBot="1" x14ac:dyDescent="0.3">
      <c r="B7" s="71">
        <v>5</v>
      </c>
      <c r="C7" s="72" t="s">
        <v>677</v>
      </c>
      <c r="D7" s="84" t="s">
        <v>686</v>
      </c>
      <c r="E7" s="84" t="s">
        <v>29</v>
      </c>
      <c r="F7" s="84" t="s">
        <v>76</v>
      </c>
      <c r="G7" s="85">
        <v>40103</v>
      </c>
      <c r="H7" s="81" t="s">
        <v>687</v>
      </c>
      <c r="I7" s="76">
        <v>7</v>
      </c>
      <c r="J7" s="76">
        <v>7</v>
      </c>
      <c r="K7" s="77">
        <v>0</v>
      </c>
      <c r="L7" s="77">
        <v>0</v>
      </c>
      <c r="M7" s="77">
        <v>0</v>
      </c>
      <c r="N7" s="77">
        <v>0</v>
      </c>
      <c r="O7" s="77"/>
      <c r="P7" s="78">
        <v>0</v>
      </c>
      <c r="Q7" s="91">
        <f t="shared" si="0"/>
        <v>0</v>
      </c>
      <c r="R7" s="99" t="s">
        <v>458</v>
      </c>
      <c r="S7" s="95" t="s">
        <v>688</v>
      </c>
    </row>
    <row r="8" spans="2:19" s="69" customFormat="1" ht="47.25" x14ac:dyDescent="0.25">
      <c r="B8" s="71">
        <v>6</v>
      </c>
      <c r="C8" s="72" t="s">
        <v>677</v>
      </c>
      <c r="D8" s="79" t="s">
        <v>689</v>
      </c>
      <c r="E8" s="79" t="s">
        <v>237</v>
      </c>
      <c r="F8" s="79" t="s">
        <v>21</v>
      </c>
      <c r="G8" s="80">
        <v>40200</v>
      </c>
      <c r="H8" s="83" t="s">
        <v>682</v>
      </c>
      <c r="I8" s="76">
        <v>7</v>
      </c>
      <c r="J8" s="76">
        <v>7</v>
      </c>
      <c r="K8" s="77">
        <v>0</v>
      </c>
      <c r="L8" s="77">
        <v>0</v>
      </c>
      <c r="M8" s="77">
        <v>0</v>
      </c>
      <c r="N8" s="77">
        <v>0</v>
      </c>
      <c r="O8" s="77"/>
      <c r="P8" s="78">
        <v>0</v>
      </c>
      <c r="Q8" s="91">
        <f t="shared" si="0"/>
        <v>0</v>
      </c>
      <c r="R8" s="99" t="s">
        <v>458</v>
      </c>
      <c r="S8" s="94" t="s">
        <v>683</v>
      </c>
    </row>
    <row r="9" spans="2:19" s="69" customFormat="1" ht="48" thickBot="1" x14ac:dyDescent="0.3">
      <c r="B9" s="71">
        <v>7</v>
      </c>
      <c r="C9" s="72" t="s">
        <v>677</v>
      </c>
      <c r="D9" s="79" t="s">
        <v>690</v>
      </c>
      <c r="E9" s="79" t="s">
        <v>420</v>
      </c>
      <c r="F9" s="79" t="s">
        <v>203</v>
      </c>
      <c r="G9" s="80">
        <v>40106</v>
      </c>
      <c r="H9" s="83" t="s">
        <v>682</v>
      </c>
      <c r="I9" s="76">
        <v>7</v>
      </c>
      <c r="J9" s="76">
        <v>7</v>
      </c>
      <c r="K9" s="77">
        <v>0</v>
      </c>
      <c r="L9" s="77">
        <v>0</v>
      </c>
      <c r="M9" s="77">
        <v>0</v>
      </c>
      <c r="N9" s="77">
        <v>0</v>
      </c>
      <c r="O9" s="77"/>
      <c r="P9" s="78">
        <v>0</v>
      </c>
      <c r="Q9" s="91">
        <f t="shared" si="0"/>
        <v>0</v>
      </c>
      <c r="R9" s="99" t="s">
        <v>458</v>
      </c>
      <c r="S9" s="94" t="s">
        <v>683</v>
      </c>
    </row>
    <row r="10" spans="2:19" s="69" customFormat="1" ht="48" thickBot="1" x14ac:dyDescent="0.3">
      <c r="B10" s="71">
        <v>8</v>
      </c>
      <c r="C10" s="72" t="s">
        <v>677</v>
      </c>
      <c r="D10" s="82" t="s">
        <v>691</v>
      </c>
      <c r="E10" s="73" t="s">
        <v>274</v>
      </c>
      <c r="F10" s="73" t="s">
        <v>21</v>
      </c>
      <c r="G10" s="74">
        <v>39819</v>
      </c>
      <c r="H10" s="81" t="s">
        <v>692</v>
      </c>
      <c r="I10" s="76">
        <v>7</v>
      </c>
      <c r="J10" s="76">
        <v>7</v>
      </c>
      <c r="K10" s="77">
        <v>0</v>
      </c>
      <c r="L10" s="77">
        <v>0</v>
      </c>
      <c r="M10" s="77">
        <v>0</v>
      </c>
      <c r="N10" s="77">
        <v>0</v>
      </c>
      <c r="O10" s="77"/>
      <c r="P10" s="78">
        <v>0</v>
      </c>
      <c r="Q10" s="91">
        <f t="shared" si="0"/>
        <v>0</v>
      </c>
      <c r="R10" s="99" t="s">
        <v>458</v>
      </c>
      <c r="S10" s="93" t="s">
        <v>693</v>
      </c>
    </row>
    <row r="11" spans="2:19" s="69" customFormat="1" ht="47.25" x14ac:dyDescent="0.25">
      <c r="B11" s="71">
        <v>9</v>
      </c>
      <c r="C11" s="72" t="s">
        <v>677</v>
      </c>
      <c r="D11" s="82" t="s">
        <v>694</v>
      </c>
      <c r="E11" s="73" t="s">
        <v>695</v>
      </c>
      <c r="F11" s="73" t="s">
        <v>696</v>
      </c>
      <c r="G11" s="74">
        <v>39947</v>
      </c>
      <c r="H11" s="75" t="s">
        <v>692</v>
      </c>
      <c r="I11" s="76">
        <v>7</v>
      </c>
      <c r="J11" s="76">
        <v>7</v>
      </c>
      <c r="K11" s="77">
        <v>0</v>
      </c>
      <c r="L11" s="77">
        <v>0</v>
      </c>
      <c r="M11" s="77">
        <v>0</v>
      </c>
      <c r="N11" s="77">
        <v>0</v>
      </c>
      <c r="O11" s="77"/>
      <c r="P11" s="78">
        <v>0</v>
      </c>
      <c r="Q11" s="91">
        <f t="shared" si="0"/>
        <v>0</v>
      </c>
      <c r="R11" s="99" t="s">
        <v>458</v>
      </c>
      <c r="S11" s="93" t="s">
        <v>693</v>
      </c>
    </row>
    <row r="12" spans="2:19" ht="94.5" x14ac:dyDescent="0.25">
      <c r="B12" s="71">
        <v>10</v>
      </c>
      <c r="C12" s="72" t="s">
        <v>677</v>
      </c>
      <c r="D12" s="82" t="s">
        <v>697</v>
      </c>
      <c r="E12" s="82" t="s">
        <v>479</v>
      </c>
      <c r="F12" s="82" t="s">
        <v>698</v>
      </c>
      <c r="G12" s="87">
        <v>39696</v>
      </c>
      <c r="H12" s="87" t="s">
        <v>699</v>
      </c>
      <c r="I12" s="76">
        <v>8</v>
      </c>
      <c r="J12" s="76">
        <v>8</v>
      </c>
      <c r="K12" s="71">
        <v>2</v>
      </c>
      <c r="L12" s="71">
        <v>3</v>
      </c>
      <c r="M12" s="71">
        <v>0</v>
      </c>
      <c r="N12" s="71">
        <v>0</v>
      </c>
      <c r="O12" s="71"/>
      <c r="P12" s="78">
        <v>5</v>
      </c>
      <c r="Q12" s="92">
        <f>P12/40</f>
        <v>0.125</v>
      </c>
      <c r="R12" s="99" t="s">
        <v>458</v>
      </c>
      <c r="S12" s="93" t="s">
        <v>700</v>
      </c>
    </row>
    <row r="13" spans="2:19" ht="78.75" x14ac:dyDescent="0.25">
      <c r="B13" s="71">
        <v>11</v>
      </c>
      <c r="C13" s="72" t="s">
        <v>677</v>
      </c>
      <c r="D13" s="73" t="s">
        <v>701</v>
      </c>
      <c r="E13" s="82" t="s">
        <v>381</v>
      </c>
      <c r="F13" s="82" t="s">
        <v>521</v>
      </c>
      <c r="G13" s="87">
        <v>39808</v>
      </c>
      <c r="H13" s="87" t="s">
        <v>702</v>
      </c>
      <c r="I13" s="76">
        <v>8</v>
      </c>
      <c r="J13" s="76">
        <v>8</v>
      </c>
      <c r="K13" s="71">
        <v>0</v>
      </c>
      <c r="L13" s="71">
        <v>4</v>
      </c>
      <c r="M13" s="71">
        <v>0</v>
      </c>
      <c r="N13" s="71">
        <v>0</v>
      </c>
      <c r="O13" s="71"/>
      <c r="P13" s="78">
        <v>4</v>
      </c>
      <c r="Q13" s="92">
        <f t="shared" ref="Q13:Q21" si="1">P13/40</f>
        <v>0.1</v>
      </c>
      <c r="R13" s="99" t="s">
        <v>458</v>
      </c>
      <c r="S13" s="93" t="s">
        <v>703</v>
      </c>
    </row>
    <row r="14" spans="2:19" ht="94.5" x14ac:dyDescent="0.25">
      <c r="B14" s="71">
        <v>12</v>
      </c>
      <c r="C14" s="72" t="s">
        <v>677</v>
      </c>
      <c r="D14" s="73" t="s">
        <v>704</v>
      </c>
      <c r="E14" s="73" t="s">
        <v>705</v>
      </c>
      <c r="F14" s="73" t="s">
        <v>203</v>
      </c>
      <c r="G14" s="74">
        <v>39856</v>
      </c>
      <c r="H14" s="87" t="s">
        <v>678</v>
      </c>
      <c r="I14" s="76">
        <v>8</v>
      </c>
      <c r="J14" s="76">
        <v>8</v>
      </c>
      <c r="K14" s="71">
        <v>2</v>
      </c>
      <c r="L14" s="71">
        <v>0</v>
      </c>
      <c r="M14" s="71">
        <v>0</v>
      </c>
      <c r="N14" s="71">
        <v>0</v>
      </c>
      <c r="O14" s="71"/>
      <c r="P14" s="78">
        <v>2</v>
      </c>
      <c r="Q14" s="92">
        <f t="shared" si="1"/>
        <v>0.05</v>
      </c>
      <c r="R14" s="99" t="s">
        <v>458</v>
      </c>
      <c r="S14" s="93" t="s">
        <v>679</v>
      </c>
    </row>
    <row r="15" spans="2:19" ht="47.25" x14ac:dyDescent="0.25">
      <c r="B15" s="71">
        <v>13</v>
      </c>
      <c r="C15" s="72" t="s">
        <v>677</v>
      </c>
      <c r="D15" s="73" t="s">
        <v>706</v>
      </c>
      <c r="E15" s="73" t="s">
        <v>707</v>
      </c>
      <c r="F15" s="73" t="s">
        <v>50</v>
      </c>
      <c r="G15" s="74">
        <v>39782</v>
      </c>
      <c r="H15" s="87" t="s">
        <v>708</v>
      </c>
      <c r="I15" s="76">
        <v>8</v>
      </c>
      <c r="J15" s="76">
        <v>8</v>
      </c>
      <c r="K15" s="71">
        <v>0</v>
      </c>
      <c r="L15" s="71">
        <v>0</v>
      </c>
      <c r="M15" s="71">
        <v>2</v>
      </c>
      <c r="N15" s="71">
        <v>0</v>
      </c>
      <c r="O15" s="71"/>
      <c r="P15" s="78">
        <v>2</v>
      </c>
      <c r="Q15" s="92">
        <f t="shared" si="1"/>
        <v>0.05</v>
      </c>
      <c r="R15" s="99" t="s">
        <v>458</v>
      </c>
      <c r="S15" s="93" t="s">
        <v>709</v>
      </c>
    </row>
    <row r="16" spans="2:19" ht="47.25" x14ac:dyDescent="0.25">
      <c r="B16" s="71">
        <v>14</v>
      </c>
      <c r="C16" s="72" t="s">
        <v>677</v>
      </c>
      <c r="D16" s="79" t="s">
        <v>710</v>
      </c>
      <c r="E16" s="79" t="s">
        <v>211</v>
      </c>
      <c r="F16" s="79" t="s">
        <v>203</v>
      </c>
      <c r="G16" s="80">
        <v>39645</v>
      </c>
      <c r="H16" s="87" t="s">
        <v>682</v>
      </c>
      <c r="I16" s="76">
        <v>8</v>
      </c>
      <c r="J16" s="76">
        <v>8</v>
      </c>
      <c r="K16" s="71">
        <v>0</v>
      </c>
      <c r="L16" s="71">
        <v>0</v>
      </c>
      <c r="M16" s="71">
        <v>2</v>
      </c>
      <c r="N16" s="71">
        <v>0</v>
      </c>
      <c r="O16" s="71"/>
      <c r="P16" s="78">
        <v>2</v>
      </c>
      <c r="Q16" s="92">
        <f t="shared" si="1"/>
        <v>0.05</v>
      </c>
      <c r="R16" s="99" t="s">
        <v>458</v>
      </c>
      <c r="S16" s="94" t="s">
        <v>683</v>
      </c>
    </row>
    <row r="17" spans="2:19" ht="78.75" x14ac:dyDescent="0.25">
      <c r="B17" s="71">
        <v>15</v>
      </c>
      <c r="C17" s="72" t="s">
        <v>677</v>
      </c>
      <c r="D17" s="73" t="s">
        <v>711</v>
      </c>
      <c r="E17" s="73" t="s">
        <v>290</v>
      </c>
      <c r="F17" s="73" t="s">
        <v>232</v>
      </c>
      <c r="G17" s="80">
        <v>39720</v>
      </c>
      <c r="H17" s="87" t="s">
        <v>712</v>
      </c>
      <c r="I17" s="76">
        <v>8</v>
      </c>
      <c r="J17" s="76">
        <v>8</v>
      </c>
      <c r="K17" s="71">
        <v>0</v>
      </c>
      <c r="L17" s="71">
        <v>1</v>
      </c>
      <c r="M17" s="71">
        <v>0</v>
      </c>
      <c r="N17" s="71">
        <v>0</v>
      </c>
      <c r="O17" s="71"/>
      <c r="P17" s="78">
        <v>1</v>
      </c>
      <c r="Q17" s="92">
        <f t="shared" si="1"/>
        <v>2.5000000000000001E-2</v>
      </c>
      <c r="R17" s="99" t="s">
        <v>458</v>
      </c>
      <c r="S17" s="93" t="s">
        <v>713</v>
      </c>
    </row>
    <row r="18" spans="2:19" ht="47.25" x14ac:dyDescent="0.25">
      <c r="B18" s="71">
        <v>16</v>
      </c>
      <c r="C18" s="72" t="s">
        <v>677</v>
      </c>
      <c r="D18" s="79" t="s">
        <v>714</v>
      </c>
      <c r="E18" s="79" t="s">
        <v>44</v>
      </c>
      <c r="F18" s="79" t="s">
        <v>30</v>
      </c>
      <c r="G18" s="80">
        <v>44017</v>
      </c>
      <c r="H18" s="87" t="s">
        <v>682</v>
      </c>
      <c r="I18" s="76">
        <v>8</v>
      </c>
      <c r="J18" s="76">
        <v>8</v>
      </c>
      <c r="K18" s="71">
        <v>0</v>
      </c>
      <c r="L18" s="71">
        <v>0</v>
      </c>
      <c r="M18" s="71">
        <v>0</v>
      </c>
      <c r="N18" s="71">
        <v>0</v>
      </c>
      <c r="O18" s="71"/>
      <c r="P18" s="78">
        <v>0</v>
      </c>
      <c r="Q18" s="92">
        <f t="shared" si="1"/>
        <v>0</v>
      </c>
      <c r="R18" s="99" t="s">
        <v>458</v>
      </c>
      <c r="S18" s="94" t="s">
        <v>683</v>
      </c>
    </row>
    <row r="19" spans="2:19" ht="47.25" x14ac:dyDescent="0.25">
      <c r="B19" s="71">
        <v>17</v>
      </c>
      <c r="C19" s="72" t="s">
        <v>677</v>
      </c>
      <c r="D19" s="79" t="s">
        <v>715</v>
      </c>
      <c r="E19" s="79" t="s">
        <v>707</v>
      </c>
      <c r="F19" s="79" t="s">
        <v>63</v>
      </c>
      <c r="G19" s="80">
        <v>39555</v>
      </c>
      <c r="H19" s="87" t="s">
        <v>682</v>
      </c>
      <c r="I19" s="76">
        <v>8</v>
      </c>
      <c r="J19" s="76">
        <v>8</v>
      </c>
      <c r="K19" s="71">
        <v>0</v>
      </c>
      <c r="L19" s="71">
        <v>0</v>
      </c>
      <c r="M19" s="71">
        <v>0</v>
      </c>
      <c r="N19" s="71">
        <v>0</v>
      </c>
      <c r="O19" s="71"/>
      <c r="P19" s="78">
        <v>0</v>
      </c>
      <c r="Q19" s="92">
        <f t="shared" si="1"/>
        <v>0</v>
      </c>
      <c r="R19" s="99" t="s">
        <v>458</v>
      </c>
      <c r="S19" s="94" t="s">
        <v>683</v>
      </c>
    </row>
    <row r="20" spans="2:19" ht="78.75" x14ac:dyDescent="0.25">
      <c r="B20" s="71">
        <v>18</v>
      </c>
      <c r="C20" s="72" t="s">
        <v>677</v>
      </c>
      <c r="D20" s="73" t="s">
        <v>716</v>
      </c>
      <c r="E20" s="82" t="s">
        <v>717</v>
      </c>
      <c r="F20" s="82" t="s">
        <v>718</v>
      </c>
      <c r="G20" s="87">
        <v>39480</v>
      </c>
      <c r="H20" s="87" t="s">
        <v>702</v>
      </c>
      <c r="I20" s="76">
        <v>8</v>
      </c>
      <c r="J20" s="76">
        <v>8</v>
      </c>
      <c r="K20" s="71">
        <v>0</v>
      </c>
      <c r="L20" s="71">
        <v>0</v>
      </c>
      <c r="M20" s="71">
        <v>0</v>
      </c>
      <c r="N20" s="71">
        <v>0</v>
      </c>
      <c r="O20" s="71"/>
      <c r="P20" s="78">
        <v>0</v>
      </c>
      <c r="Q20" s="92">
        <f t="shared" si="1"/>
        <v>0</v>
      </c>
      <c r="R20" s="99" t="s">
        <v>458</v>
      </c>
      <c r="S20" s="93" t="s">
        <v>703</v>
      </c>
    </row>
    <row r="21" spans="2:19" ht="78.75" x14ac:dyDescent="0.25">
      <c r="B21" s="71">
        <v>19</v>
      </c>
      <c r="C21" s="72" t="s">
        <v>677</v>
      </c>
      <c r="D21" s="73" t="s">
        <v>719</v>
      </c>
      <c r="E21" s="73" t="s">
        <v>293</v>
      </c>
      <c r="F21" s="73" t="s">
        <v>718</v>
      </c>
      <c r="G21" s="80">
        <v>39718</v>
      </c>
      <c r="H21" s="87" t="s">
        <v>712</v>
      </c>
      <c r="I21" s="76">
        <v>8</v>
      </c>
      <c r="J21" s="76">
        <v>8</v>
      </c>
      <c r="K21" s="71">
        <v>0</v>
      </c>
      <c r="L21" s="71">
        <v>0</v>
      </c>
      <c r="M21" s="71">
        <v>0</v>
      </c>
      <c r="N21" s="71">
        <v>0</v>
      </c>
      <c r="O21" s="71"/>
      <c r="P21" s="78">
        <v>0</v>
      </c>
      <c r="Q21" s="92">
        <f t="shared" si="1"/>
        <v>0</v>
      </c>
      <c r="R21" s="99" t="s">
        <v>458</v>
      </c>
      <c r="S21" s="93" t="s">
        <v>713</v>
      </c>
    </row>
    <row r="22" spans="2:19" s="90" customFormat="1" ht="47.25" x14ac:dyDescent="0.25">
      <c r="B22" s="71">
        <v>20</v>
      </c>
      <c r="C22" s="88" t="s">
        <v>720</v>
      </c>
      <c r="D22" s="73" t="s">
        <v>721</v>
      </c>
      <c r="E22" s="73" t="s">
        <v>616</v>
      </c>
      <c r="F22" s="80" t="s">
        <v>104</v>
      </c>
      <c r="G22" s="80">
        <v>39647</v>
      </c>
      <c r="H22" s="76" t="s">
        <v>682</v>
      </c>
      <c r="I22" s="76">
        <v>9</v>
      </c>
      <c r="J22" s="71">
        <v>9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89">
        <v>0</v>
      </c>
      <c r="Q22" s="92">
        <f>P22/50</f>
        <v>0</v>
      </c>
      <c r="R22" s="99" t="s">
        <v>458</v>
      </c>
      <c r="S22" s="96" t="s">
        <v>722</v>
      </c>
    </row>
    <row r="23" spans="2:19" s="90" customFormat="1" ht="78.75" x14ac:dyDescent="0.25">
      <c r="B23" s="71">
        <v>21</v>
      </c>
      <c r="C23" s="88" t="s">
        <v>720</v>
      </c>
      <c r="D23" s="73" t="s">
        <v>723</v>
      </c>
      <c r="E23" s="73" t="s">
        <v>724</v>
      </c>
      <c r="F23" s="80" t="s">
        <v>86</v>
      </c>
      <c r="G23" s="87">
        <v>39364</v>
      </c>
      <c r="H23" s="76" t="s">
        <v>702</v>
      </c>
      <c r="I23" s="76">
        <v>9</v>
      </c>
      <c r="J23" s="71">
        <v>9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89">
        <v>0</v>
      </c>
      <c r="Q23" s="92">
        <f t="shared" ref="Q23:Q31" si="2">P23/50</f>
        <v>0</v>
      </c>
      <c r="R23" s="99" t="s">
        <v>458</v>
      </c>
      <c r="S23" s="96" t="s">
        <v>703</v>
      </c>
    </row>
    <row r="24" spans="2:19" s="90" customFormat="1" ht="63" x14ac:dyDescent="0.25">
      <c r="B24" s="71">
        <v>22</v>
      </c>
      <c r="C24" s="88" t="s">
        <v>720</v>
      </c>
      <c r="D24" s="73" t="s">
        <v>725</v>
      </c>
      <c r="E24" s="73" t="s">
        <v>726</v>
      </c>
      <c r="F24" s="80" t="s">
        <v>76</v>
      </c>
      <c r="G24" s="85">
        <v>39649</v>
      </c>
      <c r="H24" s="76" t="s">
        <v>687</v>
      </c>
      <c r="I24" s="76">
        <v>9</v>
      </c>
      <c r="J24" s="71">
        <v>9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89">
        <v>0</v>
      </c>
      <c r="Q24" s="92">
        <f t="shared" si="2"/>
        <v>0</v>
      </c>
      <c r="R24" s="99" t="s">
        <v>458</v>
      </c>
      <c r="S24" s="96" t="s">
        <v>688</v>
      </c>
    </row>
    <row r="25" spans="2:19" s="90" customFormat="1" ht="47.25" x14ac:dyDescent="0.25">
      <c r="B25" s="71">
        <v>23</v>
      </c>
      <c r="C25" s="88" t="s">
        <v>720</v>
      </c>
      <c r="D25" s="73" t="s">
        <v>727</v>
      </c>
      <c r="E25" s="73" t="s">
        <v>130</v>
      </c>
      <c r="F25" s="80" t="s">
        <v>69</v>
      </c>
      <c r="G25" s="74">
        <v>39541</v>
      </c>
      <c r="H25" s="76" t="s">
        <v>708</v>
      </c>
      <c r="I25" s="76">
        <v>9</v>
      </c>
      <c r="J25" s="71">
        <v>9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89">
        <v>0</v>
      </c>
      <c r="Q25" s="92">
        <f t="shared" si="2"/>
        <v>0</v>
      </c>
      <c r="R25" s="99" t="s">
        <v>458</v>
      </c>
      <c r="S25" s="96" t="s">
        <v>709</v>
      </c>
    </row>
    <row r="26" spans="2:19" s="90" customFormat="1" ht="47.25" x14ac:dyDescent="0.25">
      <c r="B26" s="71">
        <v>24</v>
      </c>
      <c r="C26" s="88" t="s">
        <v>720</v>
      </c>
      <c r="D26" s="73" t="s">
        <v>728</v>
      </c>
      <c r="E26" s="73" t="s">
        <v>609</v>
      </c>
      <c r="F26" s="80" t="s">
        <v>63</v>
      </c>
      <c r="G26" s="80">
        <v>39121</v>
      </c>
      <c r="H26" s="76" t="s">
        <v>682</v>
      </c>
      <c r="I26" s="76">
        <v>9</v>
      </c>
      <c r="J26" s="71">
        <v>9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89">
        <v>0</v>
      </c>
      <c r="Q26" s="92">
        <f t="shared" si="2"/>
        <v>0</v>
      </c>
      <c r="R26" s="99" t="s">
        <v>458</v>
      </c>
      <c r="S26" s="96" t="s">
        <v>722</v>
      </c>
    </row>
    <row r="27" spans="2:19" s="90" customFormat="1" ht="47.25" x14ac:dyDescent="0.25">
      <c r="B27" s="71">
        <v>25</v>
      </c>
      <c r="C27" s="88" t="s">
        <v>720</v>
      </c>
      <c r="D27" s="73" t="s">
        <v>729</v>
      </c>
      <c r="E27" s="73" t="s">
        <v>108</v>
      </c>
      <c r="F27" s="80" t="s">
        <v>352</v>
      </c>
      <c r="G27" s="74">
        <v>39488</v>
      </c>
      <c r="H27" s="76" t="s">
        <v>692</v>
      </c>
      <c r="I27" s="76">
        <v>9</v>
      </c>
      <c r="J27" s="71">
        <v>9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89">
        <v>0</v>
      </c>
      <c r="Q27" s="92">
        <f t="shared" si="2"/>
        <v>0</v>
      </c>
      <c r="R27" s="99" t="s">
        <v>458</v>
      </c>
      <c r="S27" s="96" t="s">
        <v>693</v>
      </c>
    </row>
    <row r="28" spans="2:19" s="90" customFormat="1" ht="47.25" x14ac:dyDescent="0.25">
      <c r="B28" s="71">
        <v>26</v>
      </c>
      <c r="C28" s="88" t="s">
        <v>720</v>
      </c>
      <c r="D28" s="73" t="s">
        <v>730</v>
      </c>
      <c r="E28" s="73" t="s">
        <v>81</v>
      </c>
      <c r="F28" s="80" t="s">
        <v>731</v>
      </c>
      <c r="G28" s="74">
        <v>39220</v>
      </c>
      <c r="H28" s="76" t="s">
        <v>692</v>
      </c>
      <c r="I28" s="76">
        <v>9</v>
      </c>
      <c r="J28" s="71">
        <v>9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89">
        <v>0</v>
      </c>
      <c r="Q28" s="92">
        <f t="shared" si="2"/>
        <v>0</v>
      </c>
      <c r="R28" s="99" t="s">
        <v>458</v>
      </c>
      <c r="S28" s="96" t="s">
        <v>693</v>
      </c>
    </row>
    <row r="29" spans="2:19" s="90" customFormat="1" ht="94.5" x14ac:dyDescent="0.25">
      <c r="B29" s="71">
        <v>27</v>
      </c>
      <c r="C29" s="88" t="s">
        <v>720</v>
      </c>
      <c r="D29" s="73" t="s">
        <v>732</v>
      </c>
      <c r="E29" s="73" t="s">
        <v>29</v>
      </c>
      <c r="F29" s="80" t="s">
        <v>86</v>
      </c>
      <c r="G29" s="87">
        <v>39308</v>
      </c>
      <c r="H29" s="76" t="s">
        <v>699</v>
      </c>
      <c r="I29" s="76">
        <v>9</v>
      </c>
      <c r="J29" s="71">
        <v>9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89">
        <v>0</v>
      </c>
      <c r="Q29" s="92">
        <f t="shared" si="2"/>
        <v>0</v>
      </c>
      <c r="R29" s="99" t="s">
        <v>458</v>
      </c>
      <c r="S29" s="96" t="s">
        <v>700</v>
      </c>
    </row>
    <row r="30" spans="2:19" s="90" customFormat="1" ht="94.5" x14ac:dyDescent="0.25">
      <c r="B30" s="71">
        <v>28</v>
      </c>
      <c r="C30" s="88" t="s">
        <v>720</v>
      </c>
      <c r="D30" s="73" t="s">
        <v>733</v>
      </c>
      <c r="E30" s="73" t="s">
        <v>734</v>
      </c>
      <c r="F30" s="80" t="s">
        <v>735</v>
      </c>
      <c r="G30" s="87">
        <v>39007</v>
      </c>
      <c r="H30" s="76" t="s">
        <v>699</v>
      </c>
      <c r="I30" s="76">
        <v>9</v>
      </c>
      <c r="J30" s="71">
        <v>9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89">
        <v>0</v>
      </c>
      <c r="Q30" s="92">
        <f t="shared" si="2"/>
        <v>0</v>
      </c>
      <c r="R30" s="99" t="s">
        <v>458</v>
      </c>
      <c r="S30" s="96" t="s">
        <v>700</v>
      </c>
    </row>
    <row r="31" spans="2:19" s="90" customFormat="1" ht="47.25" x14ac:dyDescent="0.25">
      <c r="B31" s="71">
        <v>29</v>
      </c>
      <c r="C31" s="88" t="s">
        <v>720</v>
      </c>
      <c r="D31" s="73" t="s">
        <v>736</v>
      </c>
      <c r="E31" s="73" t="s">
        <v>737</v>
      </c>
      <c r="F31" s="80" t="s">
        <v>94</v>
      </c>
      <c r="G31" s="80">
        <v>39393</v>
      </c>
      <c r="H31" s="76" t="s">
        <v>682</v>
      </c>
      <c r="I31" s="76">
        <v>9</v>
      </c>
      <c r="J31" s="71">
        <v>9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89">
        <v>0</v>
      </c>
      <c r="Q31" s="92">
        <f t="shared" si="2"/>
        <v>0</v>
      </c>
      <c r="R31" s="99" t="s">
        <v>458</v>
      </c>
      <c r="S31" s="96" t="s">
        <v>722</v>
      </c>
    </row>
    <row r="32" spans="2:19" ht="47.25" x14ac:dyDescent="0.25">
      <c r="B32" s="71">
        <v>30</v>
      </c>
      <c r="C32" s="73" t="s">
        <v>720</v>
      </c>
      <c r="D32" s="73" t="s">
        <v>738</v>
      </c>
      <c r="E32" s="80" t="s">
        <v>724</v>
      </c>
      <c r="F32" s="76" t="s">
        <v>99</v>
      </c>
      <c r="G32" s="87">
        <v>39031</v>
      </c>
      <c r="H32" s="76" t="s">
        <v>692</v>
      </c>
      <c r="I32" s="71">
        <v>10</v>
      </c>
      <c r="J32" s="71">
        <v>10</v>
      </c>
      <c r="K32" s="71">
        <v>0</v>
      </c>
      <c r="L32" s="71">
        <v>0</v>
      </c>
      <c r="M32" s="71">
        <v>10</v>
      </c>
      <c r="N32" s="71">
        <v>0</v>
      </c>
      <c r="O32" s="71">
        <v>0</v>
      </c>
      <c r="P32" s="89">
        <f t="shared" ref="P32:P37" si="3">SUM(K32:O32)</f>
        <v>10</v>
      </c>
      <c r="Q32" s="92">
        <f t="shared" ref="Q32:Q37" si="4">P32/50</f>
        <v>0.2</v>
      </c>
      <c r="R32" s="99" t="s">
        <v>458</v>
      </c>
      <c r="S32" s="97" t="s">
        <v>693</v>
      </c>
    </row>
    <row r="33" spans="2:19" ht="94.5" x14ac:dyDescent="0.25">
      <c r="B33" s="71">
        <v>31</v>
      </c>
      <c r="C33" s="73" t="s">
        <v>720</v>
      </c>
      <c r="D33" s="73" t="s">
        <v>739</v>
      </c>
      <c r="E33" s="80" t="s">
        <v>377</v>
      </c>
      <c r="F33" s="76" t="s">
        <v>358</v>
      </c>
      <c r="G33" s="87">
        <v>39150</v>
      </c>
      <c r="H33" s="76" t="s">
        <v>699</v>
      </c>
      <c r="I33" s="71">
        <v>10</v>
      </c>
      <c r="J33" s="71">
        <v>10</v>
      </c>
      <c r="K33" s="71">
        <v>0</v>
      </c>
      <c r="L33" s="71">
        <v>0</v>
      </c>
      <c r="M33" s="71">
        <v>5</v>
      </c>
      <c r="N33" s="71">
        <v>1</v>
      </c>
      <c r="O33" s="71">
        <v>0</v>
      </c>
      <c r="P33" s="89">
        <f t="shared" si="3"/>
        <v>6</v>
      </c>
      <c r="Q33" s="92">
        <f t="shared" si="4"/>
        <v>0.12</v>
      </c>
      <c r="R33" s="99" t="s">
        <v>458</v>
      </c>
      <c r="S33" s="97" t="s">
        <v>700</v>
      </c>
    </row>
    <row r="34" spans="2:19" ht="47.25" x14ac:dyDescent="0.25">
      <c r="B34" s="71">
        <v>32</v>
      </c>
      <c r="C34" s="73" t="s">
        <v>720</v>
      </c>
      <c r="D34" s="73" t="s">
        <v>740</v>
      </c>
      <c r="E34" s="80" t="s">
        <v>275</v>
      </c>
      <c r="F34" s="76" t="s">
        <v>39</v>
      </c>
      <c r="G34" s="87">
        <v>39194</v>
      </c>
      <c r="H34" s="76" t="s">
        <v>682</v>
      </c>
      <c r="I34" s="71">
        <v>10</v>
      </c>
      <c r="J34" s="71">
        <v>10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89">
        <f t="shared" si="3"/>
        <v>0</v>
      </c>
      <c r="Q34" s="92">
        <f t="shared" si="4"/>
        <v>0</v>
      </c>
      <c r="R34" s="99" t="s">
        <v>458</v>
      </c>
      <c r="S34" s="97" t="s">
        <v>722</v>
      </c>
    </row>
    <row r="35" spans="2:19" ht="47.25" x14ac:dyDescent="0.25">
      <c r="B35" s="71">
        <v>33</v>
      </c>
      <c r="C35" s="73" t="s">
        <v>720</v>
      </c>
      <c r="D35" s="73" t="s">
        <v>741</v>
      </c>
      <c r="E35" s="80" t="s">
        <v>742</v>
      </c>
      <c r="F35" s="76" t="s">
        <v>325</v>
      </c>
      <c r="G35" s="87">
        <v>39364</v>
      </c>
      <c r="H35" s="76" t="s">
        <v>708</v>
      </c>
      <c r="I35" s="71">
        <v>10</v>
      </c>
      <c r="J35" s="71">
        <v>10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89">
        <f t="shared" si="3"/>
        <v>0</v>
      </c>
      <c r="Q35" s="92">
        <f t="shared" si="4"/>
        <v>0</v>
      </c>
      <c r="R35" s="99" t="s">
        <v>458</v>
      </c>
      <c r="S35" s="97" t="s">
        <v>743</v>
      </c>
    </row>
    <row r="36" spans="2:19" ht="94.5" x14ac:dyDescent="0.25">
      <c r="B36" s="71">
        <v>34</v>
      </c>
      <c r="C36" s="73" t="s">
        <v>720</v>
      </c>
      <c r="D36" s="73" t="s">
        <v>744</v>
      </c>
      <c r="E36" s="80" t="s">
        <v>745</v>
      </c>
      <c r="F36" s="76" t="s">
        <v>128</v>
      </c>
      <c r="G36" s="87">
        <v>38780</v>
      </c>
      <c r="H36" s="76" t="s">
        <v>699</v>
      </c>
      <c r="I36" s="71">
        <v>10</v>
      </c>
      <c r="J36" s="71">
        <v>10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89">
        <f t="shared" si="3"/>
        <v>0</v>
      </c>
      <c r="Q36" s="92">
        <f t="shared" si="4"/>
        <v>0</v>
      </c>
      <c r="R36" s="99" t="s">
        <v>458</v>
      </c>
      <c r="S36" s="97" t="s">
        <v>700</v>
      </c>
    </row>
    <row r="37" spans="2:19" ht="47.25" x14ac:dyDescent="0.25">
      <c r="B37" s="71">
        <v>35</v>
      </c>
      <c r="C37" s="73" t="s">
        <v>720</v>
      </c>
      <c r="D37" s="73" t="s">
        <v>746</v>
      </c>
      <c r="E37" s="80" t="s">
        <v>650</v>
      </c>
      <c r="F37" s="76" t="s">
        <v>69</v>
      </c>
      <c r="G37" s="87">
        <v>39191</v>
      </c>
      <c r="H37" s="76" t="s">
        <v>708</v>
      </c>
      <c r="I37" s="71">
        <v>10</v>
      </c>
      <c r="J37" s="71">
        <v>10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89">
        <f t="shared" si="3"/>
        <v>0</v>
      </c>
      <c r="Q37" s="92">
        <f t="shared" si="4"/>
        <v>0</v>
      </c>
      <c r="R37" s="99" t="s">
        <v>458</v>
      </c>
      <c r="S37" s="97" t="s">
        <v>743</v>
      </c>
    </row>
    <row r="38" spans="2:19" ht="47.25" x14ac:dyDescent="0.25">
      <c r="B38" s="71">
        <v>36</v>
      </c>
      <c r="C38" s="73" t="s">
        <v>720</v>
      </c>
      <c r="D38" s="73" t="s">
        <v>747</v>
      </c>
      <c r="E38" s="80" t="s">
        <v>38</v>
      </c>
      <c r="F38" s="76" t="s">
        <v>748</v>
      </c>
      <c r="G38" s="87">
        <v>38924</v>
      </c>
      <c r="H38" s="76" t="s">
        <v>682</v>
      </c>
      <c r="I38" s="71">
        <v>11</v>
      </c>
      <c r="J38" s="71">
        <v>11</v>
      </c>
      <c r="K38" s="71">
        <v>2</v>
      </c>
      <c r="L38" s="71">
        <v>8</v>
      </c>
      <c r="M38" s="71">
        <v>10</v>
      </c>
      <c r="N38" s="71">
        <v>0</v>
      </c>
      <c r="O38" s="71">
        <v>0</v>
      </c>
      <c r="P38" s="89">
        <f t="shared" ref="P38:P44" si="5">SUM(K38:O38)</f>
        <v>20</v>
      </c>
      <c r="Q38" s="92">
        <f>P38/50</f>
        <v>0.4</v>
      </c>
      <c r="R38" s="99" t="s">
        <v>458</v>
      </c>
      <c r="S38" s="97" t="s">
        <v>749</v>
      </c>
    </row>
    <row r="39" spans="2:19" ht="47.25" x14ac:dyDescent="0.25">
      <c r="B39" s="71">
        <v>37</v>
      </c>
      <c r="C39" s="73" t="s">
        <v>720</v>
      </c>
      <c r="D39" s="73" t="s">
        <v>750</v>
      </c>
      <c r="E39" s="80" t="s">
        <v>751</v>
      </c>
      <c r="F39" s="76" t="s">
        <v>752</v>
      </c>
      <c r="G39" s="87">
        <v>39168</v>
      </c>
      <c r="H39" s="76" t="s">
        <v>682</v>
      </c>
      <c r="I39" s="71">
        <v>11</v>
      </c>
      <c r="J39" s="71">
        <v>11</v>
      </c>
      <c r="K39" s="71">
        <v>0</v>
      </c>
      <c r="L39" s="71">
        <v>0</v>
      </c>
      <c r="M39" s="71">
        <v>10</v>
      </c>
      <c r="N39" s="71">
        <v>0</v>
      </c>
      <c r="O39" s="71">
        <v>0</v>
      </c>
      <c r="P39" s="89">
        <f t="shared" si="5"/>
        <v>10</v>
      </c>
      <c r="Q39" s="92">
        <f t="shared" ref="Q39:Q44" si="6">P39/50</f>
        <v>0.2</v>
      </c>
      <c r="R39" s="99" t="s">
        <v>458</v>
      </c>
      <c r="S39" s="97" t="s">
        <v>749</v>
      </c>
    </row>
    <row r="40" spans="2:19" ht="47.25" x14ac:dyDescent="0.25">
      <c r="B40" s="71">
        <v>38</v>
      </c>
      <c r="C40" s="73" t="s">
        <v>720</v>
      </c>
      <c r="D40" s="73" t="s">
        <v>753</v>
      </c>
      <c r="E40" s="80" t="s">
        <v>754</v>
      </c>
      <c r="F40" s="76" t="s">
        <v>755</v>
      </c>
      <c r="G40" s="87">
        <v>38617</v>
      </c>
      <c r="H40" s="76" t="s">
        <v>682</v>
      </c>
      <c r="I40" s="71">
        <v>11</v>
      </c>
      <c r="J40" s="71">
        <v>11</v>
      </c>
      <c r="K40" s="71">
        <v>2</v>
      </c>
      <c r="L40" s="71">
        <v>0</v>
      </c>
      <c r="M40" s="71">
        <v>0</v>
      </c>
      <c r="N40" s="71">
        <v>0</v>
      </c>
      <c r="O40" s="71">
        <v>0</v>
      </c>
      <c r="P40" s="89">
        <f t="shared" si="5"/>
        <v>2</v>
      </c>
      <c r="Q40" s="92">
        <f t="shared" si="6"/>
        <v>0.04</v>
      </c>
      <c r="R40" s="99" t="s">
        <v>458</v>
      </c>
      <c r="S40" s="97" t="s">
        <v>749</v>
      </c>
    </row>
    <row r="41" spans="2:19" ht="47.25" x14ac:dyDescent="0.25">
      <c r="B41" s="71">
        <v>39</v>
      </c>
      <c r="C41" s="73" t="s">
        <v>720</v>
      </c>
      <c r="D41" s="73" t="s">
        <v>756</v>
      </c>
      <c r="E41" s="80" t="s">
        <v>413</v>
      </c>
      <c r="F41" s="76" t="s">
        <v>748</v>
      </c>
      <c r="G41" s="87">
        <v>38551</v>
      </c>
      <c r="H41" s="76" t="s">
        <v>682</v>
      </c>
      <c r="I41" s="71">
        <v>11</v>
      </c>
      <c r="J41" s="71">
        <v>11</v>
      </c>
      <c r="K41" s="71">
        <v>2</v>
      </c>
      <c r="L41" s="71">
        <v>0</v>
      </c>
      <c r="M41" s="71">
        <v>0</v>
      </c>
      <c r="N41" s="71">
        <v>0</v>
      </c>
      <c r="O41" s="71">
        <v>0</v>
      </c>
      <c r="P41" s="89">
        <f t="shared" si="5"/>
        <v>2</v>
      </c>
      <c r="Q41" s="92">
        <f t="shared" si="6"/>
        <v>0.04</v>
      </c>
      <c r="R41" s="99" t="s">
        <v>458</v>
      </c>
      <c r="S41" s="97" t="s">
        <v>749</v>
      </c>
    </row>
    <row r="42" spans="2:19" ht="94.5" x14ac:dyDescent="0.25">
      <c r="B42" s="71">
        <v>40</v>
      </c>
      <c r="C42" s="73" t="s">
        <v>720</v>
      </c>
      <c r="D42" s="73" t="s">
        <v>757</v>
      </c>
      <c r="E42" s="80" t="s">
        <v>29</v>
      </c>
      <c r="F42" s="76" t="s">
        <v>30</v>
      </c>
      <c r="G42" s="87">
        <v>38940</v>
      </c>
      <c r="H42" s="76" t="s">
        <v>699</v>
      </c>
      <c r="I42" s="71">
        <v>11</v>
      </c>
      <c r="J42" s="71">
        <v>11</v>
      </c>
      <c r="K42" s="71">
        <v>2</v>
      </c>
      <c r="L42" s="71">
        <v>0</v>
      </c>
      <c r="M42" s="71">
        <v>0</v>
      </c>
      <c r="N42" s="71">
        <v>0</v>
      </c>
      <c r="O42" s="71">
        <v>0</v>
      </c>
      <c r="P42" s="89">
        <f t="shared" si="5"/>
        <v>2</v>
      </c>
      <c r="Q42" s="92">
        <f t="shared" si="6"/>
        <v>0.04</v>
      </c>
      <c r="R42" s="99" t="s">
        <v>458</v>
      </c>
      <c r="S42" s="97" t="s">
        <v>700</v>
      </c>
    </row>
    <row r="43" spans="2:19" ht="47.25" x14ac:dyDescent="0.25">
      <c r="B43" s="71">
        <v>41</v>
      </c>
      <c r="C43" s="73" t="s">
        <v>720</v>
      </c>
      <c r="D43" s="73" t="s">
        <v>753</v>
      </c>
      <c r="E43" s="80" t="s">
        <v>116</v>
      </c>
      <c r="F43" s="76" t="s">
        <v>755</v>
      </c>
      <c r="G43" s="87">
        <v>38617</v>
      </c>
      <c r="H43" s="76" t="s">
        <v>682</v>
      </c>
      <c r="I43" s="71">
        <v>11</v>
      </c>
      <c r="J43" s="71">
        <v>11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89">
        <f t="shared" si="5"/>
        <v>0</v>
      </c>
      <c r="Q43" s="92">
        <f t="shared" si="6"/>
        <v>0</v>
      </c>
      <c r="R43" s="99" t="s">
        <v>458</v>
      </c>
      <c r="S43" s="97" t="s">
        <v>749</v>
      </c>
    </row>
    <row r="44" spans="2:19" ht="94.5" x14ac:dyDescent="0.25">
      <c r="B44" s="71">
        <v>42</v>
      </c>
      <c r="C44" s="73" t="s">
        <v>720</v>
      </c>
      <c r="D44" s="73" t="s">
        <v>758</v>
      </c>
      <c r="E44" s="80" t="s">
        <v>338</v>
      </c>
      <c r="F44" s="76" t="s">
        <v>232</v>
      </c>
      <c r="G44" s="87">
        <v>38526</v>
      </c>
      <c r="H44" s="76" t="s">
        <v>678</v>
      </c>
      <c r="I44" s="71">
        <v>11</v>
      </c>
      <c r="J44" s="71">
        <v>11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89">
        <f t="shared" si="5"/>
        <v>0</v>
      </c>
      <c r="Q44" s="92">
        <f t="shared" si="6"/>
        <v>0</v>
      </c>
      <c r="R44" s="99" t="s">
        <v>458</v>
      </c>
      <c r="S44" s="97" t="s">
        <v>679</v>
      </c>
    </row>
  </sheetData>
  <mergeCells count="13">
    <mergeCell ref="K1:O1"/>
    <mergeCell ref="P1:P2"/>
    <mergeCell ref="Q1:Q2"/>
    <mergeCell ref="S1:S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conditionalFormatting sqref="S3:S11">
    <cfRule type="cellIs" dxfId="2" priority="3" stopIfTrue="1" operator="equal">
      <formula>"I"</formula>
    </cfRule>
  </conditionalFormatting>
  <conditionalFormatting sqref="S21">
    <cfRule type="cellIs" dxfId="1" priority="1" stopIfTrue="1" operator="equal">
      <formula>"I"</formula>
    </cfRule>
  </conditionalFormatting>
  <conditionalFormatting sqref="S12:S20">
    <cfRule type="cellIs" dxfId="0" priority="2" stopIfTrue="1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Гагаринский </vt:lpstr>
      <vt:lpstr>Балаклавский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2022-12-08T14:13:35Z</cp:lastPrinted>
  <dcterms:created xsi:type="dcterms:W3CDTF">2006-09-28T05:33:49Z</dcterms:created>
  <dcterms:modified xsi:type="dcterms:W3CDTF">2022-12-24T10:33:29Z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