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 activeTab="4"/>
  </bookViews>
  <sheets>
    <sheet name="Балаклавский_р" sheetId="20" r:id="rId1"/>
    <sheet name="Гагаринский_р" sheetId="21" r:id="rId2"/>
    <sheet name="Ленинский_р" sheetId="22" r:id="rId3"/>
    <sheet name="Нахимовский_р" sheetId="23" r:id="rId4"/>
    <sheet name="Проходной балл" sheetId="2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3" l="1"/>
  <c r="I5" i="20"/>
  <c r="I4" i="20"/>
  <c r="I13" i="22"/>
  <c r="I10" i="22"/>
  <c r="I11" i="22"/>
  <c r="I5" i="22"/>
  <c r="I6" i="22"/>
  <c r="I7" i="22"/>
  <c r="I8" i="22"/>
  <c r="I4" i="22"/>
  <c r="I5" i="21"/>
  <c r="I6" i="21"/>
  <c r="I7" i="21"/>
  <c r="I8" i="21"/>
  <c r="I9" i="21"/>
  <c r="I10" i="21"/>
  <c r="I12" i="21"/>
  <c r="I13" i="21"/>
  <c r="I4" i="21"/>
  <c r="A5" i="21" l="1"/>
  <c r="A6" i="21" s="1"/>
  <c r="A7" i="21" s="1"/>
  <c r="A8" i="21"/>
  <c r="A9" i="21"/>
  <c r="A10" i="21"/>
  <c r="A12" i="21"/>
  <c r="A13" i="21"/>
</calcChain>
</file>

<file path=xl/sharedStrings.xml><?xml version="1.0" encoding="utf-8"?>
<sst xmlns="http://schemas.openxmlformats.org/spreadsheetml/2006/main" count="173" uniqueCount="94">
  <si>
    <t>Фамилия</t>
  </si>
  <si>
    <t>Имя</t>
  </si>
  <si>
    <t>Отчество</t>
  </si>
  <si>
    <t>Класс обучения</t>
  </si>
  <si>
    <t>Класс, за который выполнялись задания</t>
  </si>
  <si>
    <t>Кушнарев Виктор Евгеньевич</t>
  </si>
  <si>
    <t>Никита</t>
  </si>
  <si>
    <t xml:space="preserve">Максимова Ирина Викторовна </t>
  </si>
  <si>
    <t>Сергеевич</t>
  </si>
  <si>
    <t xml:space="preserve"> № п/п</t>
  </si>
  <si>
    <t>Образовательная организация</t>
  </si>
  <si>
    <t>Фамилия, имя, отчество учителя</t>
  </si>
  <si>
    <t>Михаил</t>
  </si>
  <si>
    <t>ГБОУ СОШ 23 им. Б. А. Кучера</t>
  </si>
  <si>
    <t>Игоревич</t>
  </si>
  <si>
    <t>Зюзина Валерия Анатольевна</t>
  </si>
  <si>
    <t>Глеб</t>
  </si>
  <si>
    <t>Тетерук Олег Павлович</t>
  </si>
  <si>
    <t>Владислав</t>
  </si>
  <si>
    <t>Ярослав</t>
  </si>
  <si>
    <t>Александр</t>
  </si>
  <si>
    <t>Дмитрий</t>
  </si>
  <si>
    <t>Кузьменко Владислава Вячеславовна</t>
  </si>
  <si>
    <t>Дмитриевна</t>
  </si>
  <si>
    <t>Михайловна</t>
  </si>
  <si>
    <t>Евгеньевич</t>
  </si>
  <si>
    <t>Викторович</t>
  </si>
  <si>
    <t>Русланович</t>
  </si>
  <si>
    <t>Владимирович</t>
  </si>
  <si>
    <t>Андрей</t>
  </si>
  <si>
    <t>ГБОУ СОШ №14</t>
  </si>
  <si>
    <t>Аксенов</t>
  </si>
  <si>
    <t>ГБОУ «СОШ № 38 им. Н.В. Челнокова»</t>
  </si>
  <si>
    <t>ГБОУ СОШ №9 им. З.И.Парфёновой</t>
  </si>
  <si>
    <t>Османова Наталья Васильевна</t>
  </si>
  <si>
    <t>ГБОУ СОШ № 17</t>
  </si>
  <si>
    <t>количество баллов за выполненный здания</t>
  </si>
  <si>
    <t>процент выполнения</t>
  </si>
  <si>
    <t>статус участника</t>
  </si>
  <si>
    <t>Боборыкин</t>
  </si>
  <si>
    <t>участник</t>
  </si>
  <si>
    <t>Гаврилов</t>
  </si>
  <si>
    <t>Роман</t>
  </si>
  <si>
    <t>Механова</t>
  </si>
  <si>
    <t>Милана</t>
  </si>
  <si>
    <t>Андреевич</t>
  </si>
  <si>
    <t>Егоров</t>
  </si>
  <si>
    <t>Потап</t>
  </si>
  <si>
    <t>Максимович</t>
  </si>
  <si>
    <t>Дорохов</t>
  </si>
  <si>
    <t>ГБОУ «Билингвальная гимназия №2»</t>
  </si>
  <si>
    <t>Крылов Игорь Валентинович</t>
  </si>
  <si>
    <t>Евгения</t>
  </si>
  <si>
    <t>Алеев</t>
  </si>
  <si>
    <t>Амир</t>
  </si>
  <si>
    <t>Ринатович</t>
  </si>
  <si>
    <t>Овсянников</t>
  </si>
  <si>
    <t>Государственное бюджетное общеобразовательное учреждение города Севастополя «Инженерная школа»</t>
  </si>
  <si>
    <t>Лактионова Наталья Валериевна</t>
  </si>
  <si>
    <t>Бабич</t>
  </si>
  <si>
    <t>Полина</t>
  </si>
  <si>
    <t>Юрьевна</t>
  </si>
  <si>
    <t>Кирданов Ярослав Александрович</t>
  </si>
  <si>
    <t>Кудзаев</t>
  </si>
  <si>
    <t>Даниял</t>
  </si>
  <si>
    <t>Альбертович</t>
  </si>
  <si>
    <t>Шушляпин</t>
  </si>
  <si>
    <t>Музыченко</t>
  </si>
  <si>
    <t>Олеговна</t>
  </si>
  <si>
    <t>ГБОУ СОШ № 54</t>
  </si>
  <si>
    <t>Дыминский Игорь Анатольевич</t>
  </si>
  <si>
    <t>Шилов</t>
  </si>
  <si>
    <t>Любомир</t>
  </si>
  <si>
    <t>Михайлович</t>
  </si>
  <si>
    <t>Конев</t>
  </si>
  <si>
    <t>ГБОУ "Гимназия № 1 имени А. С. Пушкина"</t>
  </si>
  <si>
    <t>Шахова Екатерина Андреевна</t>
  </si>
  <si>
    <t>Колупаев</t>
  </si>
  <si>
    <t>Астафьев</t>
  </si>
  <si>
    <t>Дзюбенко</t>
  </si>
  <si>
    <t>Салтыкова Марина Викторовна</t>
  </si>
  <si>
    <t>Кубаевская</t>
  </si>
  <si>
    <t>Дарина</t>
  </si>
  <si>
    <t>Капралов</t>
  </si>
  <si>
    <t>Дёмина</t>
  </si>
  <si>
    <t>Ярослава</t>
  </si>
  <si>
    <t>Виниченко Светлана Александровна</t>
  </si>
  <si>
    <t>Результаты муниципального этапа всероссийской олимпиады школьников в 2025/2026 учебном году</t>
  </si>
  <si>
    <t>Информатика (информационная безопасность)</t>
  </si>
  <si>
    <t>ГБОУ СОШ № 14</t>
  </si>
  <si>
    <t>призер</t>
  </si>
  <si>
    <t>ГБОУ СОШ № 23 им. Б. А. Кучера</t>
  </si>
  <si>
    <t>ГБОУ СОШ № 29 им. М.Т. Калашникова</t>
  </si>
  <si>
    <t xml:space="preserve">Проходной балл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</si>
</sst>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6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6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/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wrapText="1"/>
    </xf>
    <xf numFmtId="0" fontId="4" fillId="0" borderId="1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Border="1"/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2"/>
  <sheetViews>
    <sheetView workbookViewId="0">
      <selection activeCell="I18" sqref="I18"/>
    </sheetView>
  </sheetViews>
  <sheetFormatPr defaultColWidth="13.42578125" defaultRowHeight="14.25" customHeight="1" x14ac:dyDescent="0.25"/>
  <cols>
    <col min="1" max="1" width="7.140625" bestFit="1" customWidth="1"/>
    <col min="5" max="5" width="21" customWidth="1"/>
    <col min="6" max="7" width="13.42578125" style="2"/>
    <col min="8" max="8" width="15.28515625" style="2" customWidth="1"/>
    <col min="9" max="10" width="13.42578125" style="2"/>
    <col min="11" max="11" width="30.7109375" customWidth="1"/>
  </cols>
  <sheetData>
    <row r="1" spans="1:11" ht="21" x14ac:dyDescent="0.35">
      <c r="A1" s="54" t="s">
        <v>87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1" x14ac:dyDescent="0.35">
      <c r="A2" s="55" t="s">
        <v>88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s="4" customFormat="1" ht="63" x14ac:dyDescent="0.25">
      <c r="A3" s="6" t="s">
        <v>9</v>
      </c>
      <c r="B3" s="6" t="s">
        <v>0</v>
      </c>
      <c r="C3" s="6" t="s">
        <v>1</v>
      </c>
      <c r="D3" s="6" t="s">
        <v>2</v>
      </c>
      <c r="E3" s="6" t="s">
        <v>10</v>
      </c>
      <c r="F3" s="6" t="s">
        <v>3</v>
      </c>
      <c r="G3" s="6" t="s">
        <v>4</v>
      </c>
      <c r="H3" s="6" t="s">
        <v>36</v>
      </c>
      <c r="I3" s="6" t="s">
        <v>37</v>
      </c>
      <c r="J3" s="6" t="s">
        <v>38</v>
      </c>
      <c r="K3" s="6" t="s">
        <v>11</v>
      </c>
    </row>
    <row r="4" spans="1:11" ht="15.75" x14ac:dyDescent="0.25">
      <c r="A4" s="49">
        <v>1</v>
      </c>
      <c r="B4" s="28" t="s">
        <v>41</v>
      </c>
      <c r="C4" s="28" t="s">
        <v>42</v>
      </c>
      <c r="D4" s="28" t="s">
        <v>25</v>
      </c>
      <c r="E4" s="28" t="s">
        <v>35</v>
      </c>
      <c r="F4" s="9">
        <v>8</v>
      </c>
      <c r="G4" s="9">
        <v>8</v>
      </c>
      <c r="H4" s="50">
        <v>10</v>
      </c>
      <c r="I4" s="51">
        <f>H4/22*100</f>
        <v>45.454545454545453</v>
      </c>
      <c r="J4" s="49" t="s">
        <v>40</v>
      </c>
      <c r="K4" s="53" t="s">
        <v>5</v>
      </c>
    </row>
    <row r="5" spans="1:11" ht="31.5" x14ac:dyDescent="0.25">
      <c r="A5" s="49">
        <v>2</v>
      </c>
      <c r="B5" s="28" t="s">
        <v>43</v>
      </c>
      <c r="C5" s="28" t="s">
        <v>44</v>
      </c>
      <c r="D5" s="28" t="s">
        <v>24</v>
      </c>
      <c r="E5" s="28" t="s">
        <v>35</v>
      </c>
      <c r="F5" s="9">
        <v>8</v>
      </c>
      <c r="G5" s="9">
        <v>8</v>
      </c>
      <c r="H5" s="50">
        <v>4</v>
      </c>
      <c r="I5" s="51">
        <f>H5/22*100</f>
        <v>18.181818181818183</v>
      </c>
      <c r="J5" s="49" t="s">
        <v>40</v>
      </c>
      <c r="K5" s="53" t="s">
        <v>7</v>
      </c>
    </row>
    <row r="7" spans="1:11" ht="15" x14ac:dyDescent="0.25"/>
    <row r="8" spans="1:11" ht="15" x14ac:dyDescent="0.25"/>
    <row r="9" spans="1:11" ht="15" x14ac:dyDescent="0.25"/>
    <row r="10" spans="1:11" ht="15" x14ac:dyDescent="0.25"/>
    <row r="989" spans="10:10" ht="14.25" customHeight="1" x14ac:dyDescent="0.25">
      <c r="J989" s="1"/>
    </row>
    <row r="1002" ht="15" x14ac:dyDescent="0.25"/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18" sqref="E18"/>
    </sheetView>
  </sheetViews>
  <sheetFormatPr defaultColWidth="13.42578125" defaultRowHeight="14.25" customHeight="1" x14ac:dyDescent="0.25"/>
  <cols>
    <col min="1" max="1" width="7.42578125" customWidth="1"/>
    <col min="4" max="4" width="17" customWidth="1"/>
    <col min="5" max="5" width="34.7109375" customWidth="1"/>
    <col min="11" max="11" width="37" customWidth="1"/>
  </cols>
  <sheetData>
    <row r="1" spans="1:11" ht="21" x14ac:dyDescent="0.35">
      <c r="A1" s="54" t="s">
        <v>87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1" x14ac:dyDescent="0.35">
      <c r="A2" s="55" t="s">
        <v>88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s="3" customFormat="1" ht="78.75" customHeight="1" x14ac:dyDescent="0.25">
      <c r="A3" s="26" t="s">
        <v>9</v>
      </c>
      <c r="B3" s="26" t="s">
        <v>0</v>
      </c>
      <c r="C3" s="26" t="s">
        <v>1</v>
      </c>
      <c r="D3" s="26" t="s">
        <v>2</v>
      </c>
      <c r="E3" s="26" t="s">
        <v>10</v>
      </c>
      <c r="F3" s="26" t="s">
        <v>3</v>
      </c>
      <c r="G3" s="26" t="s">
        <v>4</v>
      </c>
      <c r="H3" s="26" t="s">
        <v>36</v>
      </c>
      <c r="I3" s="26" t="s">
        <v>37</v>
      </c>
      <c r="J3" s="26" t="s">
        <v>38</v>
      </c>
      <c r="K3" s="26" t="s">
        <v>11</v>
      </c>
    </row>
    <row r="4" spans="1:11" ht="31.5" x14ac:dyDescent="0.25">
      <c r="A4" s="27">
        <v>1</v>
      </c>
      <c r="B4" s="8" t="s">
        <v>49</v>
      </c>
      <c r="C4" s="8" t="s">
        <v>19</v>
      </c>
      <c r="D4" s="8" t="s">
        <v>14</v>
      </c>
      <c r="E4" s="28" t="s">
        <v>50</v>
      </c>
      <c r="F4" s="9">
        <v>7</v>
      </c>
      <c r="G4" s="9">
        <v>7</v>
      </c>
      <c r="H4" s="29">
        <v>11</v>
      </c>
      <c r="I4" s="30">
        <f>H4/22*100</f>
        <v>50</v>
      </c>
      <c r="J4" s="48" t="s">
        <v>90</v>
      </c>
      <c r="K4" s="8" t="s">
        <v>51</v>
      </c>
    </row>
    <row r="5" spans="1:11" ht="63" x14ac:dyDescent="0.25">
      <c r="A5" s="32">
        <f t="shared" ref="A5:A10" si="0">A4+1</f>
        <v>2</v>
      </c>
      <c r="B5" s="8" t="s">
        <v>63</v>
      </c>
      <c r="C5" s="8" t="s">
        <v>64</v>
      </c>
      <c r="D5" s="8" t="s">
        <v>65</v>
      </c>
      <c r="E5" s="28" t="s">
        <v>57</v>
      </c>
      <c r="F5" s="9">
        <v>7</v>
      </c>
      <c r="G5" s="9">
        <v>7</v>
      </c>
      <c r="H5" s="31">
        <v>10</v>
      </c>
      <c r="I5" s="30">
        <f t="shared" ref="I5:I13" si="1">H5/22*100</f>
        <v>45.454545454545453</v>
      </c>
      <c r="J5" s="31" t="s">
        <v>40</v>
      </c>
      <c r="K5" s="8" t="s">
        <v>58</v>
      </c>
    </row>
    <row r="6" spans="1:11" ht="15.75" x14ac:dyDescent="0.25">
      <c r="A6" s="32">
        <f t="shared" si="0"/>
        <v>3</v>
      </c>
      <c r="B6" s="8" t="s">
        <v>53</v>
      </c>
      <c r="C6" s="8" t="s">
        <v>54</v>
      </c>
      <c r="D6" s="8" t="s">
        <v>55</v>
      </c>
      <c r="E6" s="28" t="s">
        <v>13</v>
      </c>
      <c r="F6" s="9">
        <v>7</v>
      </c>
      <c r="G6" s="9">
        <v>7</v>
      </c>
      <c r="H6" s="33">
        <v>6</v>
      </c>
      <c r="I6" s="30">
        <f t="shared" si="1"/>
        <v>27.27272727272727</v>
      </c>
      <c r="J6" s="31" t="s">
        <v>40</v>
      </c>
      <c r="K6" s="8" t="s">
        <v>15</v>
      </c>
    </row>
    <row r="7" spans="1:11" ht="63" x14ac:dyDescent="0.25">
      <c r="A7" s="32">
        <f t="shared" si="0"/>
        <v>4</v>
      </c>
      <c r="B7" s="8" t="s">
        <v>56</v>
      </c>
      <c r="C7" s="8" t="s">
        <v>42</v>
      </c>
      <c r="D7" s="8" t="s">
        <v>8</v>
      </c>
      <c r="E7" s="28" t="s">
        <v>57</v>
      </c>
      <c r="F7" s="9">
        <v>7</v>
      </c>
      <c r="G7" s="9">
        <v>7</v>
      </c>
      <c r="H7" s="31">
        <v>5</v>
      </c>
      <c r="I7" s="30">
        <f t="shared" si="1"/>
        <v>22.727272727272727</v>
      </c>
      <c r="J7" s="31" t="s">
        <v>40</v>
      </c>
      <c r="K7" s="8" t="s">
        <v>58</v>
      </c>
    </row>
    <row r="8" spans="1:11" ht="15.75" x14ac:dyDescent="0.25">
      <c r="A8" s="32">
        <f t="shared" si="0"/>
        <v>5</v>
      </c>
      <c r="B8" s="8" t="s">
        <v>46</v>
      </c>
      <c r="C8" s="8" t="s">
        <v>47</v>
      </c>
      <c r="D8" s="8" t="s">
        <v>48</v>
      </c>
      <c r="E8" s="28" t="s">
        <v>91</v>
      </c>
      <c r="F8" s="9">
        <v>7</v>
      </c>
      <c r="G8" s="9">
        <v>7</v>
      </c>
      <c r="H8" s="34">
        <v>4</v>
      </c>
      <c r="I8" s="30">
        <f t="shared" si="1"/>
        <v>18.181818181818183</v>
      </c>
      <c r="J8" s="36" t="s">
        <v>40</v>
      </c>
      <c r="K8" s="8" t="s">
        <v>15</v>
      </c>
    </row>
    <row r="9" spans="1:11" ht="15.75" x14ac:dyDescent="0.25">
      <c r="A9" s="32">
        <f t="shared" si="0"/>
        <v>6</v>
      </c>
      <c r="B9" s="8" t="s">
        <v>66</v>
      </c>
      <c r="C9" s="8" t="s">
        <v>29</v>
      </c>
      <c r="D9" s="8" t="s">
        <v>45</v>
      </c>
      <c r="E9" s="28" t="s">
        <v>91</v>
      </c>
      <c r="F9" s="9">
        <v>7</v>
      </c>
      <c r="G9" s="9">
        <v>7</v>
      </c>
      <c r="H9" s="31">
        <v>2</v>
      </c>
      <c r="I9" s="30">
        <f t="shared" si="1"/>
        <v>9.0909090909090917</v>
      </c>
      <c r="J9" s="31" t="s">
        <v>40</v>
      </c>
      <c r="K9" s="8" t="s">
        <v>17</v>
      </c>
    </row>
    <row r="10" spans="1:11" ht="31.5" x14ac:dyDescent="0.25">
      <c r="A10" s="37">
        <f t="shared" si="0"/>
        <v>7</v>
      </c>
      <c r="B10" s="38" t="s">
        <v>59</v>
      </c>
      <c r="C10" s="38" t="s">
        <v>60</v>
      </c>
      <c r="D10" s="38" t="s">
        <v>61</v>
      </c>
      <c r="E10" s="39" t="s">
        <v>92</v>
      </c>
      <c r="F10" s="16">
        <v>7</v>
      </c>
      <c r="G10" s="16">
        <v>7</v>
      </c>
      <c r="H10" s="40">
        <v>1</v>
      </c>
      <c r="I10" s="30">
        <f t="shared" si="1"/>
        <v>4.5454545454545459</v>
      </c>
      <c r="J10" s="40" t="s">
        <v>40</v>
      </c>
      <c r="K10" s="38" t="s">
        <v>62</v>
      </c>
    </row>
    <row r="11" spans="1:11" ht="15.75" x14ac:dyDescent="0.25">
      <c r="A11" s="44"/>
      <c r="B11" s="45"/>
      <c r="C11" s="45"/>
      <c r="D11" s="45"/>
      <c r="E11" s="46"/>
      <c r="F11" s="19"/>
      <c r="G11" s="19"/>
      <c r="H11" s="47"/>
      <c r="I11" s="30"/>
      <c r="J11" s="47"/>
      <c r="K11" s="45"/>
    </row>
    <row r="12" spans="1:11" ht="15.75" x14ac:dyDescent="0.25">
      <c r="A12" s="41">
        <f>A10+1</f>
        <v>8</v>
      </c>
      <c r="B12" s="21" t="s">
        <v>67</v>
      </c>
      <c r="C12" s="21" t="s">
        <v>52</v>
      </c>
      <c r="D12" s="21" t="s">
        <v>68</v>
      </c>
      <c r="E12" s="42" t="s">
        <v>69</v>
      </c>
      <c r="F12" s="22">
        <v>8</v>
      </c>
      <c r="G12" s="22">
        <v>8</v>
      </c>
      <c r="H12" s="43">
        <v>5</v>
      </c>
      <c r="I12" s="30">
        <f t="shared" si="1"/>
        <v>22.727272727272727</v>
      </c>
      <c r="J12" s="40" t="s">
        <v>40</v>
      </c>
      <c r="K12" s="21" t="s">
        <v>70</v>
      </c>
    </row>
    <row r="13" spans="1:11" ht="15.75" x14ac:dyDescent="0.25">
      <c r="A13" s="32">
        <f>A12+1</f>
        <v>9</v>
      </c>
      <c r="B13" s="8" t="s">
        <v>71</v>
      </c>
      <c r="C13" s="8" t="s">
        <v>72</v>
      </c>
      <c r="D13" s="8" t="s">
        <v>73</v>
      </c>
      <c r="E13" s="28" t="s">
        <v>69</v>
      </c>
      <c r="F13" s="9">
        <v>8</v>
      </c>
      <c r="G13" s="9">
        <v>8</v>
      </c>
      <c r="H13" s="35">
        <v>2</v>
      </c>
      <c r="I13" s="30">
        <f t="shared" si="1"/>
        <v>9.0909090909090917</v>
      </c>
      <c r="J13" s="35" t="s">
        <v>40</v>
      </c>
      <c r="K13" s="8" t="s">
        <v>70</v>
      </c>
    </row>
  </sheetData>
  <sortState ref="A4:K12">
    <sortCondition ref="G4:G12"/>
    <sortCondition descending="1" ref="H4:H12"/>
  </sortState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85" zoomScaleNormal="85" workbookViewId="0">
      <selection activeCell="K10" sqref="K10"/>
    </sheetView>
  </sheetViews>
  <sheetFormatPr defaultColWidth="13.42578125" defaultRowHeight="14.25" customHeight="1" x14ac:dyDescent="0.25"/>
  <cols>
    <col min="1" max="1" width="8.140625" style="3" customWidth="1"/>
    <col min="4" max="4" width="17.85546875" bestFit="1" customWidth="1"/>
    <col min="5" max="5" width="31.5703125" customWidth="1"/>
    <col min="6" max="10" width="13.42578125" style="2"/>
    <col min="11" max="11" width="40.28515625" customWidth="1"/>
  </cols>
  <sheetData>
    <row r="1" spans="1:17" ht="23.25" x14ac:dyDescent="0.35">
      <c r="A1" s="54" t="s">
        <v>87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"/>
      <c r="M1" s="5"/>
      <c r="N1" s="5"/>
      <c r="O1" s="5"/>
      <c r="P1" s="5"/>
    </row>
    <row r="2" spans="1:17" ht="21" x14ac:dyDescent="0.35">
      <c r="A2" s="55" t="s">
        <v>88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24"/>
      <c r="M2" s="24"/>
      <c r="N2" s="24"/>
      <c r="O2" s="24"/>
      <c r="P2" s="24"/>
      <c r="Q2" s="25"/>
    </row>
    <row r="3" spans="1:17" s="4" customFormat="1" ht="63" x14ac:dyDescent="0.25">
      <c r="A3" s="6" t="s">
        <v>9</v>
      </c>
      <c r="B3" s="6" t="s">
        <v>0</v>
      </c>
      <c r="C3" s="6" t="s">
        <v>1</v>
      </c>
      <c r="D3" s="6" t="s">
        <v>2</v>
      </c>
      <c r="E3" s="6" t="s">
        <v>10</v>
      </c>
      <c r="F3" s="6" t="s">
        <v>3</v>
      </c>
      <c r="G3" s="6" t="s">
        <v>4</v>
      </c>
      <c r="H3" s="6" t="s">
        <v>36</v>
      </c>
      <c r="I3" s="6" t="s">
        <v>37</v>
      </c>
      <c r="J3" s="6" t="s">
        <v>38</v>
      </c>
      <c r="K3" s="6" t="s">
        <v>11</v>
      </c>
    </row>
    <row r="4" spans="1:17" ht="15.75" x14ac:dyDescent="0.25">
      <c r="A4" s="7">
        <v>1</v>
      </c>
      <c r="B4" s="52" t="s">
        <v>31</v>
      </c>
      <c r="C4" s="52" t="s">
        <v>12</v>
      </c>
      <c r="D4" s="52" t="s">
        <v>27</v>
      </c>
      <c r="E4" s="52" t="s">
        <v>89</v>
      </c>
      <c r="F4" s="9">
        <v>7</v>
      </c>
      <c r="G4" s="9">
        <v>7</v>
      </c>
      <c r="H4" s="7">
        <v>6</v>
      </c>
      <c r="I4" s="10">
        <f>H4/22*100</f>
        <v>27.27272727272727</v>
      </c>
      <c r="J4" s="7" t="s">
        <v>40</v>
      </c>
      <c r="K4" s="52" t="s">
        <v>22</v>
      </c>
    </row>
    <row r="5" spans="1:17" ht="31.5" x14ac:dyDescent="0.25">
      <c r="A5" s="7">
        <v>2</v>
      </c>
      <c r="B5" s="52" t="s">
        <v>74</v>
      </c>
      <c r="C5" s="52" t="s">
        <v>21</v>
      </c>
      <c r="D5" s="52" t="s">
        <v>45</v>
      </c>
      <c r="E5" s="52" t="s">
        <v>75</v>
      </c>
      <c r="F5" s="9">
        <v>7</v>
      </c>
      <c r="G5" s="9">
        <v>7</v>
      </c>
      <c r="H5" s="7">
        <v>4</v>
      </c>
      <c r="I5" s="10">
        <f t="shared" ref="I5:I11" si="0">H5/22*100</f>
        <v>18.181818181818183</v>
      </c>
      <c r="J5" s="7" t="s">
        <v>40</v>
      </c>
      <c r="K5" s="52" t="s">
        <v>76</v>
      </c>
    </row>
    <row r="6" spans="1:17" ht="15.75" x14ac:dyDescent="0.25">
      <c r="A6" s="7">
        <v>3</v>
      </c>
      <c r="B6" s="52" t="s">
        <v>78</v>
      </c>
      <c r="C6" s="52" t="s">
        <v>21</v>
      </c>
      <c r="D6" s="52" t="s">
        <v>8</v>
      </c>
      <c r="E6" s="52" t="s">
        <v>30</v>
      </c>
      <c r="F6" s="9">
        <v>7</v>
      </c>
      <c r="G6" s="9">
        <v>7</v>
      </c>
      <c r="H6" s="7">
        <v>3</v>
      </c>
      <c r="I6" s="10">
        <f t="shared" si="0"/>
        <v>13.636363636363635</v>
      </c>
      <c r="J6" s="7" t="s">
        <v>40</v>
      </c>
      <c r="K6" s="52" t="s">
        <v>22</v>
      </c>
    </row>
    <row r="7" spans="1:17" ht="15.75" x14ac:dyDescent="0.25">
      <c r="A7" s="7">
        <v>4</v>
      </c>
      <c r="B7" s="52" t="s">
        <v>39</v>
      </c>
      <c r="C7" s="52" t="s">
        <v>16</v>
      </c>
      <c r="D7" s="52" t="s">
        <v>26</v>
      </c>
      <c r="E7" s="52" t="s">
        <v>30</v>
      </c>
      <c r="F7" s="9">
        <v>7</v>
      </c>
      <c r="G7" s="9">
        <v>7</v>
      </c>
      <c r="H7" s="7">
        <v>3</v>
      </c>
      <c r="I7" s="10">
        <f t="shared" si="0"/>
        <v>13.636363636363635</v>
      </c>
      <c r="J7" s="7" t="s">
        <v>40</v>
      </c>
      <c r="K7" s="52" t="s">
        <v>22</v>
      </c>
    </row>
    <row r="8" spans="1:17" ht="31.5" x14ac:dyDescent="0.25">
      <c r="A8" s="7">
        <v>5</v>
      </c>
      <c r="B8" s="52" t="s">
        <v>77</v>
      </c>
      <c r="C8" s="52" t="s">
        <v>6</v>
      </c>
      <c r="D8" s="52" t="s">
        <v>28</v>
      </c>
      <c r="E8" s="52" t="s">
        <v>75</v>
      </c>
      <c r="F8" s="9">
        <v>7</v>
      </c>
      <c r="G8" s="9">
        <v>7</v>
      </c>
      <c r="H8" s="7">
        <v>3</v>
      </c>
      <c r="I8" s="10">
        <f t="shared" si="0"/>
        <v>13.636363636363635</v>
      </c>
      <c r="J8" s="7" t="s">
        <v>40</v>
      </c>
      <c r="K8" s="52" t="s">
        <v>76</v>
      </c>
    </row>
    <row r="9" spans="1:17" ht="15.75" x14ac:dyDescent="0.25">
      <c r="A9" s="11"/>
      <c r="B9" s="52"/>
      <c r="C9" s="52"/>
      <c r="D9" s="52"/>
      <c r="E9" s="52"/>
      <c r="F9" s="12"/>
      <c r="G9" s="12"/>
      <c r="H9" s="12"/>
      <c r="I9" s="10"/>
      <c r="J9" s="12"/>
      <c r="K9" s="52"/>
    </row>
    <row r="10" spans="1:17" ht="31.5" x14ac:dyDescent="0.25">
      <c r="A10" s="7">
        <v>6</v>
      </c>
      <c r="B10" s="52" t="s">
        <v>79</v>
      </c>
      <c r="C10" s="52" t="s">
        <v>18</v>
      </c>
      <c r="D10" s="52" t="s">
        <v>8</v>
      </c>
      <c r="E10" s="52" t="s">
        <v>75</v>
      </c>
      <c r="F10" s="9">
        <v>8</v>
      </c>
      <c r="G10" s="13">
        <v>8</v>
      </c>
      <c r="H10" s="14">
        <v>4</v>
      </c>
      <c r="I10" s="10">
        <f t="shared" si="0"/>
        <v>18.181818181818183</v>
      </c>
      <c r="J10" s="7" t="s">
        <v>40</v>
      </c>
      <c r="K10" s="52" t="s">
        <v>80</v>
      </c>
    </row>
    <row r="11" spans="1:17" ht="31.5" x14ac:dyDescent="0.25">
      <c r="A11" s="15">
        <v>7</v>
      </c>
      <c r="B11" s="52" t="s">
        <v>81</v>
      </c>
      <c r="C11" s="52" t="s">
        <v>82</v>
      </c>
      <c r="D11" s="52" t="s">
        <v>68</v>
      </c>
      <c r="E11" s="52" t="s">
        <v>75</v>
      </c>
      <c r="F11" s="16">
        <v>8</v>
      </c>
      <c r="G11" s="17">
        <v>8</v>
      </c>
      <c r="H11" s="15">
        <v>3</v>
      </c>
      <c r="I11" s="10">
        <f t="shared" si="0"/>
        <v>13.636363636363635</v>
      </c>
      <c r="J11" s="15" t="s">
        <v>40</v>
      </c>
      <c r="K11" s="52" t="s">
        <v>80</v>
      </c>
    </row>
    <row r="12" spans="1:17" ht="15.75" x14ac:dyDescent="0.25">
      <c r="A12" s="18"/>
      <c r="B12" s="52"/>
      <c r="C12" s="52"/>
      <c r="D12" s="52"/>
      <c r="E12" s="52"/>
      <c r="F12" s="19"/>
      <c r="G12" s="19"/>
      <c r="H12" s="18"/>
      <c r="I12" s="10"/>
      <c r="J12" s="18"/>
      <c r="K12" s="52"/>
    </row>
    <row r="13" spans="1:17" ht="31.5" x14ac:dyDescent="0.25">
      <c r="A13" s="20">
        <v>8</v>
      </c>
      <c r="B13" s="52" t="s">
        <v>83</v>
      </c>
      <c r="C13" s="52" t="s">
        <v>20</v>
      </c>
      <c r="D13" s="52" t="s">
        <v>28</v>
      </c>
      <c r="E13" s="52" t="s">
        <v>32</v>
      </c>
      <c r="F13" s="22">
        <v>9</v>
      </c>
      <c r="G13" s="23">
        <v>9</v>
      </c>
      <c r="H13" s="20">
        <v>5.75</v>
      </c>
      <c r="I13" s="10">
        <f>H13/34*100</f>
        <v>16.911764705882355</v>
      </c>
      <c r="J13" s="20" t="s">
        <v>40</v>
      </c>
      <c r="K13" s="52" t="s">
        <v>86</v>
      </c>
    </row>
    <row r="15" spans="1:17" ht="15" x14ac:dyDescent="0.25"/>
  </sheetData>
  <mergeCells count="2">
    <mergeCell ref="A1:K1"/>
    <mergeCell ref="A2:K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I29" sqref="I29"/>
    </sheetView>
  </sheetViews>
  <sheetFormatPr defaultColWidth="13.42578125" defaultRowHeight="14.25" customHeight="1" x14ac:dyDescent="0.25"/>
  <cols>
    <col min="1" max="1" width="7.140625" style="2" bestFit="1" customWidth="1"/>
    <col min="4" max="4" width="15.28515625" customWidth="1"/>
    <col min="5" max="5" width="37.28515625" customWidth="1"/>
    <col min="6" max="9" width="13.42578125" style="2"/>
    <col min="11" max="11" width="30.140625" customWidth="1"/>
  </cols>
  <sheetData>
    <row r="1" spans="1:11" ht="21" x14ac:dyDescent="0.35">
      <c r="A1" s="54" t="s">
        <v>87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1" x14ac:dyDescent="0.35">
      <c r="A2" s="55" t="s">
        <v>88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s="4" customFormat="1" ht="63" x14ac:dyDescent="0.25">
      <c r="A3" s="6" t="s">
        <v>9</v>
      </c>
      <c r="B3" s="6" t="s">
        <v>0</v>
      </c>
      <c r="C3" s="6" t="s">
        <v>1</v>
      </c>
      <c r="D3" s="6" t="s">
        <v>2</v>
      </c>
      <c r="E3" s="6" t="s">
        <v>10</v>
      </c>
      <c r="F3" s="6" t="s">
        <v>3</v>
      </c>
      <c r="G3" s="6" t="s">
        <v>4</v>
      </c>
      <c r="H3" s="6" t="s">
        <v>36</v>
      </c>
      <c r="I3" s="6" t="s">
        <v>37</v>
      </c>
      <c r="J3" s="6" t="s">
        <v>38</v>
      </c>
      <c r="K3" s="6" t="s">
        <v>11</v>
      </c>
    </row>
    <row r="4" spans="1:11" ht="31.5" x14ac:dyDescent="0.25">
      <c r="A4" s="49">
        <v>1</v>
      </c>
      <c r="B4" s="28" t="s">
        <v>84</v>
      </c>
      <c r="C4" s="28" t="s">
        <v>85</v>
      </c>
      <c r="D4" s="28" t="s">
        <v>23</v>
      </c>
      <c r="E4" s="28" t="s">
        <v>33</v>
      </c>
      <c r="F4" s="50">
        <v>8</v>
      </c>
      <c r="G4" s="50">
        <v>8</v>
      </c>
      <c r="H4" s="49">
        <v>3</v>
      </c>
      <c r="I4" s="51">
        <f>H4/22*100</f>
        <v>13.636363636363635</v>
      </c>
      <c r="J4" s="49" t="s">
        <v>40</v>
      </c>
      <c r="K4" s="28" t="s">
        <v>34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E6" sqref="E6"/>
    </sheetView>
  </sheetViews>
  <sheetFormatPr defaultRowHeight="15" x14ac:dyDescent="0.25"/>
  <sheetData>
    <row r="1" spans="1:3" x14ac:dyDescent="0.25">
      <c r="A1" t="s">
        <v>93</v>
      </c>
      <c r="C1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Балаклавский_р</vt:lpstr>
      <vt:lpstr>Гагаринский_р</vt:lpstr>
      <vt:lpstr>Ленинский_р</vt:lpstr>
      <vt:lpstr>Нахимовский_р</vt:lpstr>
      <vt:lpstr>Проходной балл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2025-12-25T16:11:43Z</dcterms:modified>
</cp:coreProperties>
</file>