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ина\Desktop\ИРО_Севастополь\Мероприятия\ВсОШ\21-22\МЭО\Итоговые_док\Физ-ра\"/>
    </mc:Choice>
  </mc:AlternateContent>
  <bookViews>
    <workbookView xWindow="0" yWindow="0" windowWidth="24000" windowHeight="9030" firstSheet="6" activeTab="7"/>
  </bookViews>
  <sheets>
    <sheet name="девочки 7-8 класс" sheetId="1" r:id="rId1"/>
    <sheet name="мальчики 7-8 класс" sheetId="2" r:id="rId2"/>
    <sheet name="юноши 9-11 класс" sheetId="3" r:id="rId3"/>
    <sheet name="девушки 9-11 класс" sheetId="4" r:id="rId4"/>
    <sheet name="Рейтинг 7-8 " sheetId="7" r:id="rId5"/>
    <sheet name="рейтинг 9-11" sheetId="8" r:id="rId6"/>
    <sheet name="Нахимовский район" sheetId="9" r:id="rId7"/>
    <sheet name="Ленинский район" sheetId="10" r:id="rId8"/>
    <sheet name="Балаклавский район" sheetId="11" r:id="rId9"/>
    <sheet name="Гагаринский район" sheetId="12" r:id="rId10"/>
  </sheets>
  <definedNames>
    <definedName name="_xlnm._FilterDatabase" localSheetId="9" hidden="1">'Гагаринский район'!$A$3:$S$47</definedName>
    <definedName name="_xlnm._FilterDatabase" localSheetId="0" hidden="1">'девочки 7-8 класс'!$B$8:$R$59</definedName>
    <definedName name="_xlnm._FilterDatabase" localSheetId="4" hidden="1">'Рейтинг 7-8 '!$A$3:$R$60</definedName>
  </definedNames>
  <calcPr calcId="162913"/>
</workbook>
</file>

<file path=xl/calcChain.xml><?xml version="1.0" encoding="utf-8"?>
<calcChain xmlns="http://schemas.openxmlformats.org/spreadsheetml/2006/main">
  <c r="M37" i="11" l="1"/>
  <c r="M35" i="11"/>
  <c r="M41" i="11"/>
  <c r="M38" i="11"/>
  <c r="M36" i="11"/>
  <c r="M39" i="11"/>
  <c r="M40" i="11"/>
  <c r="M27" i="11"/>
  <c r="M28" i="11"/>
  <c r="M26" i="11"/>
  <c r="M29" i="11"/>
  <c r="M16" i="11"/>
  <c r="M17" i="11"/>
  <c r="M20" i="11"/>
  <c r="M19" i="11"/>
  <c r="M18" i="11"/>
  <c r="M10" i="11"/>
  <c r="M8" i="11"/>
  <c r="M6" i="11"/>
  <c r="M9" i="11"/>
  <c r="M7" i="11"/>
  <c r="L110" i="12" l="1"/>
  <c r="O110" i="12" s="1"/>
  <c r="L109" i="12"/>
  <c r="L108" i="12"/>
  <c r="O108" i="12" s="1"/>
  <c r="L107" i="12"/>
  <c r="O107" i="12" s="1"/>
  <c r="L106" i="12"/>
  <c r="L105" i="12"/>
  <c r="O105" i="12" s="1"/>
  <c r="L104" i="12"/>
  <c r="O104" i="12" s="1"/>
  <c r="L103" i="12"/>
  <c r="O103" i="12" s="1"/>
  <c r="L102" i="12"/>
  <c r="O102" i="12" s="1"/>
  <c r="L101" i="12"/>
  <c r="L100" i="12"/>
  <c r="L99" i="12"/>
  <c r="L98" i="12"/>
  <c r="O98" i="12" s="1"/>
  <c r="L97" i="12"/>
  <c r="L96" i="12"/>
  <c r="L95" i="12"/>
  <c r="O95" i="12" s="1"/>
  <c r="L94" i="12"/>
  <c r="L93" i="12"/>
  <c r="O93" i="12" s="1"/>
  <c r="L92" i="12"/>
  <c r="L91" i="12"/>
  <c r="L90" i="12"/>
  <c r="L89" i="12"/>
  <c r="L88" i="12"/>
  <c r="L87" i="12"/>
  <c r="O87" i="12" s="1"/>
  <c r="L86" i="12"/>
  <c r="O86" i="12" s="1"/>
  <c r="L85" i="12"/>
  <c r="L84" i="12"/>
  <c r="O84" i="12" s="1"/>
  <c r="L83" i="12"/>
  <c r="L82" i="12"/>
  <c r="O82" i="12" s="1"/>
  <c r="L75" i="12"/>
  <c r="O75" i="12" s="1"/>
  <c r="L74" i="12"/>
  <c r="L73" i="12"/>
  <c r="O73" i="12" s="1"/>
  <c r="L72" i="12"/>
  <c r="O72" i="12" s="1"/>
  <c r="L71" i="12"/>
  <c r="O71" i="12" s="1"/>
  <c r="L70" i="12"/>
  <c r="O70" i="12" s="1"/>
  <c r="L69" i="12"/>
  <c r="L68" i="12"/>
  <c r="L67" i="12"/>
  <c r="O67" i="12" s="1"/>
  <c r="L66" i="12"/>
  <c r="O66" i="12" s="1"/>
  <c r="L65" i="12"/>
  <c r="O65" i="12" s="1"/>
  <c r="L64" i="12"/>
  <c r="L63" i="12"/>
  <c r="O63" i="12" s="1"/>
  <c r="L62" i="12"/>
  <c r="L61" i="12"/>
  <c r="O61" i="12" s="1"/>
  <c r="L60" i="12"/>
  <c r="L59" i="12"/>
  <c r="O59" i="12" s="1"/>
  <c r="L58" i="12"/>
  <c r="O58" i="12" s="1"/>
  <c r="L57" i="12"/>
  <c r="O57" i="12" s="1"/>
  <c r="L56" i="12"/>
  <c r="L55" i="12"/>
  <c r="O55" i="12" s="1"/>
  <c r="L54" i="12"/>
  <c r="O54" i="12" s="1"/>
  <c r="L53" i="12"/>
  <c r="L47" i="12"/>
  <c r="N47" i="12" s="1"/>
  <c r="L46" i="12"/>
  <c r="N46" i="12" s="1"/>
  <c r="L45" i="12"/>
  <c r="N45" i="12" s="1"/>
  <c r="L44" i="12"/>
  <c r="N44" i="12" s="1"/>
  <c r="L43" i="12"/>
  <c r="N43" i="12" s="1"/>
  <c r="L42" i="12"/>
  <c r="N42" i="12" s="1"/>
  <c r="L41" i="12"/>
  <c r="N41" i="12" s="1"/>
  <c r="L40" i="12"/>
  <c r="N40" i="12" s="1"/>
  <c r="L39" i="12"/>
  <c r="N39" i="12" s="1"/>
  <c r="L38" i="12"/>
  <c r="N38" i="12" s="1"/>
  <c r="L37" i="12"/>
  <c r="N37" i="12" s="1"/>
  <c r="L36" i="12"/>
  <c r="N36" i="12" s="1"/>
  <c r="L35" i="12"/>
  <c r="N35" i="12" s="1"/>
  <c r="L34" i="12"/>
  <c r="N34" i="12" s="1"/>
  <c r="L33" i="12"/>
  <c r="N33" i="12" s="1"/>
  <c r="L32" i="12"/>
  <c r="N32" i="12" s="1"/>
  <c r="L28" i="12"/>
  <c r="N28" i="12" s="1"/>
  <c r="L27" i="12"/>
  <c r="N27" i="12" s="1"/>
  <c r="L26" i="12"/>
  <c r="N26" i="12" s="1"/>
  <c r="L25" i="12"/>
  <c r="N25" i="12" s="1"/>
  <c r="L24" i="12"/>
  <c r="N24" i="12" s="1"/>
  <c r="L23" i="12"/>
  <c r="N23" i="12" s="1"/>
  <c r="L22" i="12"/>
  <c r="N22" i="12" s="1"/>
  <c r="L21" i="12"/>
  <c r="N21" i="12" s="1"/>
  <c r="L20" i="12"/>
  <c r="N20" i="12" s="1"/>
  <c r="L19" i="12"/>
  <c r="N19" i="12" s="1"/>
  <c r="L18" i="12"/>
  <c r="N18" i="12" s="1"/>
  <c r="L17" i="12"/>
  <c r="N17" i="12" s="1"/>
  <c r="L16" i="12"/>
  <c r="N16" i="12" s="1"/>
  <c r="L15" i="12"/>
  <c r="N15" i="12" s="1"/>
  <c r="L14" i="12"/>
  <c r="N14" i="12" s="1"/>
  <c r="L13" i="12"/>
  <c r="N13" i="12" s="1"/>
  <c r="L12" i="12"/>
  <c r="N12" i="12" s="1"/>
  <c r="L11" i="12"/>
  <c r="N11" i="12" s="1"/>
  <c r="L10" i="12"/>
  <c r="N10" i="12" s="1"/>
  <c r="L7" i="12"/>
  <c r="N7" i="12" s="1"/>
  <c r="L9" i="12"/>
  <c r="N9" i="12" s="1"/>
  <c r="L8" i="12"/>
  <c r="N8" i="12" s="1"/>
  <c r="L6" i="12"/>
  <c r="N6" i="12" s="1"/>
  <c r="L5" i="12"/>
  <c r="N5" i="12" s="1"/>
  <c r="L91" i="10"/>
  <c r="O91" i="10" s="1"/>
  <c r="L90" i="10"/>
  <c r="O90" i="10" s="1"/>
  <c r="L89" i="10"/>
  <c r="O89" i="10" s="1"/>
  <c r="L88" i="10"/>
  <c r="O88" i="10" s="1"/>
  <c r="L87" i="10"/>
  <c r="O87" i="10" s="1"/>
  <c r="L86" i="10"/>
  <c r="O86" i="10" s="1"/>
  <c r="L85" i="10"/>
  <c r="O85" i="10" s="1"/>
  <c r="L84" i="10"/>
  <c r="O84" i="10" s="1"/>
  <c r="L83" i="10"/>
  <c r="O83" i="10" s="1"/>
  <c r="L82" i="10"/>
  <c r="O82" i="10" s="1"/>
  <c r="L81" i="10"/>
  <c r="O81" i="10" s="1"/>
  <c r="L80" i="10"/>
  <c r="O80" i="10" s="1"/>
  <c r="L79" i="10"/>
  <c r="O79" i="10" s="1"/>
  <c r="L78" i="10"/>
  <c r="O78" i="10" s="1"/>
  <c r="L77" i="10"/>
  <c r="O77" i="10" s="1"/>
  <c r="L76" i="10"/>
  <c r="O76" i="10" s="1"/>
  <c r="L75" i="10"/>
  <c r="O75" i="10" s="1"/>
  <c r="L74" i="10"/>
  <c r="O74" i="10" s="1"/>
  <c r="L73" i="10"/>
  <c r="O73" i="10" s="1"/>
  <c r="L67" i="10"/>
  <c r="O67" i="10" s="1"/>
  <c r="L66" i="10"/>
  <c r="O66" i="10" s="1"/>
  <c r="L65" i="10"/>
  <c r="O65" i="10" s="1"/>
  <c r="L64" i="10"/>
  <c r="O64" i="10" s="1"/>
  <c r="L63" i="10"/>
  <c r="O63" i="10" s="1"/>
  <c r="L62" i="10"/>
  <c r="O62" i="10" s="1"/>
  <c r="L61" i="10"/>
  <c r="O61" i="10" s="1"/>
  <c r="L60" i="10"/>
  <c r="L59" i="10"/>
  <c r="O59" i="10" s="1"/>
  <c r="L58" i="10"/>
  <c r="O58" i="10" s="1"/>
  <c r="L57" i="10"/>
  <c r="O57" i="10" s="1"/>
  <c r="L56" i="10"/>
  <c r="L55" i="10"/>
  <c r="O55" i="10" s="1"/>
  <c r="L54" i="10"/>
  <c r="O54" i="10" s="1"/>
  <c r="L53" i="10"/>
  <c r="O53" i="10" s="1"/>
  <c r="L52" i="10"/>
  <c r="O52" i="10" s="1"/>
  <c r="L51" i="10"/>
  <c r="O51" i="10" s="1"/>
  <c r="L50" i="10"/>
  <c r="O50" i="10" s="1"/>
  <c r="L49" i="10"/>
  <c r="O49" i="10" s="1"/>
  <c r="L48" i="10"/>
  <c r="O48" i="10" s="1"/>
  <c r="L41" i="10"/>
  <c r="O41" i="10" s="1"/>
  <c r="L40" i="10"/>
  <c r="O40" i="10" s="1"/>
  <c r="L39" i="10"/>
  <c r="O39" i="10" s="1"/>
  <c r="L38" i="10"/>
  <c r="O38" i="10" s="1"/>
  <c r="L37" i="10"/>
  <c r="O37" i="10" s="1"/>
  <c r="L36" i="10"/>
  <c r="O36" i="10" s="1"/>
  <c r="L35" i="10"/>
  <c r="O35" i="10" s="1"/>
  <c r="L34" i="10"/>
  <c r="O34" i="10" s="1"/>
  <c r="L33" i="10"/>
  <c r="O33" i="10" s="1"/>
  <c r="L32" i="10"/>
  <c r="O32" i="10" s="1"/>
  <c r="L31" i="10"/>
  <c r="O31" i="10" s="1"/>
  <c r="L30" i="10"/>
  <c r="O30" i="10" s="1"/>
  <c r="L29" i="10"/>
  <c r="O29" i="10" s="1"/>
  <c r="L28" i="10"/>
  <c r="O28" i="10" s="1"/>
  <c r="L27" i="10"/>
  <c r="O27" i="10" s="1"/>
  <c r="L26" i="10"/>
  <c r="O26" i="10" s="1"/>
  <c r="L25" i="10"/>
  <c r="O25" i="10" s="1"/>
  <c r="L24" i="10"/>
  <c r="O24" i="10" s="1"/>
  <c r="L18" i="10"/>
  <c r="O18" i="10" s="1"/>
  <c r="L17" i="10"/>
  <c r="O17" i="10" s="1"/>
  <c r="L16" i="10"/>
  <c r="O16" i="10" s="1"/>
  <c r="L15" i="10"/>
  <c r="O15" i="10" s="1"/>
  <c r="L14" i="10"/>
  <c r="O14" i="10" s="1"/>
  <c r="L13" i="10"/>
  <c r="O13" i="10" s="1"/>
  <c r="L12" i="10"/>
  <c r="O12" i="10" s="1"/>
  <c r="L11" i="10"/>
  <c r="O11" i="10" s="1"/>
  <c r="L10" i="10"/>
  <c r="O10" i="10" s="1"/>
  <c r="L9" i="10"/>
  <c r="O9" i="10" s="1"/>
  <c r="L8" i="10"/>
  <c r="O8" i="10" s="1"/>
  <c r="L7" i="10"/>
  <c r="O7" i="10" s="1"/>
  <c r="L6" i="10"/>
  <c r="O6" i="10" s="1"/>
  <c r="L5" i="10"/>
  <c r="O5" i="10" s="1"/>
  <c r="M93" i="9"/>
  <c r="P93" i="9" s="1"/>
  <c r="M92" i="9"/>
  <c r="P92" i="9" s="1"/>
  <c r="M91" i="9"/>
  <c r="P91" i="9" s="1"/>
  <c r="M90" i="9"/>
  <c r="M89" i="9"/>
  <c r="P89" i="9" s="1"/>
  <c r="M88" i="9"/>
  <c r="P88" i="9" s="1"/>
  <c r="M87" i="9"/>
  <c r="P87" i="9" s="1"/>
  <c r="M86" i="9"/>
  <c r="P86" i="9" s="1"/>
  <c r="M85" i="9"/>
  <c r="P85" i="9" s="1"/>
  <c r="M84" i="9"/>
  <c r="P84" i="9" s="1"/>
  <c r="M83" i="9"/>
  <c r="P83" i="9" s="1"/>
  <c r="M82" i="9"/>
  <c r="P82" i="9" s="1"/>
  <c r="M81" i="9"/>
  <c r="P81" i="9" s="1"/>
  <c r="M80" i="9"/>
  <c r="P80" i="9" s="1"/>
  <c r="M79" i="9"/>
  <c r="P79" i="9" s="1"/>
  <c r="M78" i="9"/>
  <c r="M77" i="9"/>
  <c r="P77" i="9" s="1"/>
  <c r="M76" i="9"/>
  <c r="P76" i="9" s="1"/>
  <c r="M75" i="9"/>
  <c r="P75" i="9" s="1"/>
  <c r="M74" i="9"/>
  <c r="M73" i="9"/>
  <c r="P73" i="9" s="1"/>
  <c r="M72" i="9"/>
  <c r="P72" i="9" s="1"/>
  <c r="M71" i="9"/>
  <c r="P71" i="9" s="1"/>
  <c r="M70" i="9"/>
  <c r="M69" i="9"/>
  <c r="P69" i="9" s="1"/>
  <c r="M64" i="9"/>
  <c r="P64" i="9" s="1"/>
  <c r="M63" i="9"/>
  <c r="M62" i="9"/>
  <c r="P62" i="9" s="1"/>
  <c r="M61" i="9"/>
  <c r="P61" i="9" s="1"/>
  <c r="M60" i="9"/>
  <c r="P60" i="9" s="1"/>
  <c r="M59" i="9"/>
  <c r="P59" i="9" s="1"/>
  <c r="M58" i="9"/>
  <c r="P58" i="9" s="1"/>
  <c r="M57" i="9"/>
  <c r="P57" i="9" s="1"/>
  <c r="M56" i="9"/>
  <c r="P56" i="9" s="1"/>
  <c r="M55" i="9"/>
  <c r="P55" i="9" s="1"/>
  <c r="M54" i="9"/>
  <c r="P54" i="9" s="1"/>
  <c r="M53" i="9"/>
  <c r="P53" i="9" s="1"/>
  <c r="M52" i="9"/>
  <c r="P52" i="9" s="1"/>
  <c r="M51" i="9"/>
  <c r="P51" i="9" s="1"/>
  <c r="M50" i="9"/>
  <c r="P50" i="9" s="1"/>
  <c r="M49" i="9"/>
  <c r="P49" i="9" s="1"/>
  <c r="M48" i="9"/>
  <c r="P48" i="9" s="1"/>
  <c r="M47" i="9"/>
  <c r="P47" i="9" s="1"/>
  <c r="M46" i="9"/>
  <c r="P46" i="9" s="1"/>
  <c r="M45" i="9"/>
  <c r="P45" i="9" s="1"/>
  <c r="M44" i="9"/>
  <c r="P44" i="9" s="1"/>
  <c r="M43" i="9"/>
  <c r="P43" i="9" s="1"/>
  <c r="M42" i="9"/>
  <c r="P42" i="9" s="1"/>
  <c r="M41" i="9"/>
  <c r="P41" i="9" s="1"/>
  <c r="M40" i="9"/>
  <c r="P40" i="9" s="1"/>
  <c r="M35" i="9"/>
  <c r="P35" i="9" s="1"/>
  <c r="M34" i="9"/>
  <c r="P34" i="9" s="1"/>
  <c r="M33" i="9"/>
  <c r="P33" i="9" s="1"/>
  <c r="M32" i="9"/>
  <c r="P32" i="9" s="1"/>
  <c r="M31" i="9"/>
  <c r="P31" i="9" s="1"/>
  <c r="M30" i="9"/>
  <c r="P30" i="9" s="1"/>
  <c r="M29" i="9"/>
  <c r="P29" i="9" s="1"/>
  <c r="M28" i="9"/>
  <c r="P28" i="9" s="1"/>
  <c r="M27" i="9"/>
  <c r="P27" i="9" s="1"/>
  <c r="M26" i="9"/>
  <c r="P26" i="9" s="1"/>
  <c r="M25" i="9"/>
  <c r="P25" i="9" s="1"/>
  <c r="M24" i="9"/>
  <c r="P24" i="9" s="1"/>
  <c r="M23" i="9"/>
  <c r="P23" i="9" s="1"/>
  <c r="M22" i="9"/>
  <c r="P22" i="9" s="1"/>
  <c r="M21" i="9"/>
  <c r="P21" i="9" s="1"/>
  <c r="M20" i="9"/>
  <c r="P20" i="9" s="1"/>
  <c r="M19" i="9"/>
  <c r="P19" i="9" s="1"/>
  <c r="M18" i="9"/>
  <c r="P18" i="9" s="1"/>
  <c r="M16" i="9"/>
  <c r="P16" i="9" s="1"/>
  <c r="M15" i="9"/>
  <c r="P15" i="9" s="1"/>
  <c r="P14" i="9"/>
  <c r="M14" i="9"/>
  <c r="M13" i="9"/>
  <c r="P13" i="9" s="1"/>
  <c r="M12" i="9"/>
  <c r="P12" i="9" s="1"/>
  <c r="P11" i="9"/>
  <c r="M11" i="9"/>
  <c r="M10" i="9"/>
  <c r="P10" i="9" s="1"/>
  <c r="M9" i="9"/>
  <c r="P9" i="9" s="1"/>
  <c r="M8" i="9"/>
  <c r="P8" i="9" s="1"/>
  <c r="M7" i="9"/>
  <c r="P7" i="9" s="1"/>
  <c r="P6" i="9"/>
  <c r="M6" i="9"/>
  <c r="M5" i="9"/>
  <c r="O96" i="12" l="1"/>
  <c r="O90" i="12"/>
  <c r="O89" i="12"/>
  <c r="O94" i="12"/>
  <c r="O106" i="12"/>
  <c r="O92" i="12"/>
  <c r="O100" i="12"/>
  <c r="O109" i="12"/>
  <c r="O85" i="12"/>
  <c r="O91" i="12"/>
  <c r="O99" i="12"/>
  <c r="O83" i="12"/>
  <c r="O88" i="12"/>
  <c r="O97" i="12"/>
  <c r="O101" i="12"/>
  <c r="O64" i="12"/>
  <c r="O62" i="12"/>
  <c r="O53" i="12"/>
  <c r="O56" i="12"/>
  <c r="O69" i="12"/>
  <c r="O60" i="12"/>
  <c r="O68" i="12"/>
  <c r="O74" i="12"/>
  <c r="O56" i="10"/>
  <c r="O60" i="10"/>
  <c r="P70" i="9"/>
  <c r="P74" i="9"/>
  <c r="P78" i="9"/>
  <c r="P90" i="9"/>
  <c r="P63" i="9"/>
  <c r="P5" i="9"/>
  <c r="N6" i="7"/>
  <c r="N7" i="7"/>
  <c r="N8" i="7"/>
  <c r="N9" i="7"/>
  <c r="P9" i="7" s="1"/>
  <c r="N10" i="7"/>
  <c r="P10" i="7" s="1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5" i="7"/>
  <c r="P141" i="8"/>
  <c r="N145" i="8"/>
  <c r="P145" i="8" s="1"/>
  <c r="N141" i="8"/>
  <c r="N139" i="8"/>
  <c r="P139" i="8" s="1"/>
  <c r="N138" i="8"/>
  <c r="P138" i="8" s="1"/>
  <c r="N137" i="8"/>
  <c r="P137" i="8" s="1"/>
  <c r="N136" i="8"/>
  <c r="P136" i="8" s="1"/>
  <c r="N135" i="8"/>
  <c r="P135" i="8" s="1"/>
  <c r="N132" i="8"/>
  <c r="P132" i="8" s="1"/>
  <c r="N131" i="8"/>
  <c r="P131" i="8" s="1"/>
  <c r="N130" i="8"/>
  <c r="P130" i="8" s="1"/>
  <c r="N127" i="8"/>
  <c r="P127" i="8" s="1"/>
  <c r="N126" i="8"/>
  <c r="P126" i="8" s="1"/>
  <c r="N122" i="8"/>
  <c r="P122" i="8" s="1"/>
  <c r="N120" i="8"/>
  <c r="P120" i="8" s="1"/>
  <c r="N119" i="8"/>
  <c r="P119" i="8" s="1"/>
  <c r="N117" i="8"/>
  <c r="P117" i="8" s="1"/>
  <c r="N115" i="8"/>
  <c r="P115" i="8" s="1"/>
  <c r="N113" i="8"/>
  <c r="P113" i="8" s="1"/>
  <c r="N112" i="8"/>
  <c r="P112" i="8" s="1"/>
  <c r="N108" i="8"/>
  <c r="P108" i="8" s="1"/>
  <c r="N105" i="8"/>
  <c r="P105" i="8" s="1"/>
  <c r="N104" i="8"/>
  <c r="P104" i="8" s="1"/>
  <c r="N102" i="8"/>
  <c r="P102" i="8" s="1"/>
  <c r="N100" i="8"/>
  <c r="P100" i="8" s="1"/>
  <c r="N97" i="8"/>
  <c r="P97" i="8" s="1"/>
  <c r="N94" i="8"/>
  <c r="P94" i="8" s="1"/>
  <c r="N93" i="8"/>
  <c r="P93" i="8" s="1"/>
  <c r="N90" i="8"/>
  <c r="P90" i="8" s="1"/>
  <c r="N89" i="8"/>
  <c r="P89" i="8" s="1"/>
  <c r="N85" i="8"/>
  <c r="P85" i="8" s="1"/>
  <c r="N84" i="8"/>
  <c r="P84" i="8" s="1"/>
  <c r="N82" i="8"/>
  <c r="P82" i="8" s="1"/>
  <c r="N80" i="8"/>
  <c r="P80" i="8" s="1"/>
  <c r="N79" i="8"/>
  <c r="P79" i="8" s="1"/>
  <c r="N76" i="8"/>
  <c r="P76" i="8" s="1"/>
  <c r="N75" i="8"/>
  <c r="P75" i="8" s="1"/>
  <c r="N73" i="8"/>
  <c r="P73" i="8" s="1"/>
  <c r="N72" i="8"/>
  <c r="P72" i="8" s="1"/>
  <c r="N70" i="8"/>
  <c r="P70" i="8" s="1"/>
  <c r="N69" i="8"/>
  <c r="P69" i="8" s="1"/>
  <c r="N68" i="8"/>
  <c r="P68" i="8" s="1"/>
  <c r="N65" i="8"/>
  <c r="P65" i="8" s="1"/>
  <c r="N63" i="8"/>
  <c r="P63" i="8" s="1"/>
  <c r="N58" i="8"/>
  <c r="P58" i="8" s="1"/>
  <c r="N56" i="8"/>
  <c r="P56" i="8" s="1"/>
  <c r="N54" i="8"/>
  <c r="P54" i="8" s="1"/>
  <c r="N52" i="8"/>
  <c r="P52" i="8" s="1"/>
  <c r="N49" i="8"/>
  <c r="P49" i="8" s="1"/>
  <c r="N47" i="8"/>
  <c r="P47" i="8" s="1"/>
  <c r="N46" i="8"/>
  <c r="P46" i="8" s="1"/>
  <c r="N44" i="8"/>
  <c r="P44" i="8" s="1"/>
  <c r="N40" i="8"/>
  <c r="P40" i="8" s="1"/>
  <c r="N39" i="8"/>
  <c r="P39" i="8" s="1"/>
  <c r="N38" i="8"/>
  <c r="P38" i="8" s="1"/>
  <c r="N37" i="8"/>
  <c r="P37" i="8" s="1"/>
  <c r="N36" i="8"/>
  <c r="P36" i="8" s="1"/>
  <c r="N29" i="8"/>
  <c r="P29" i="8" s="1"/>
  <c r="N28" i="8"/>
  <c r="P28" i="8" s="1"/>
  <c r="N27" i="8"/>
  <c r="P27" i="8" s="1"/>
  <c r="N25" i="8"/>
  <c r="P25" i="8" s="1"/>
  <c r="N24" i="8"/>
  <c r="P24" i="8" s="1"/>
  <c r="N20" i="8"/>
  <c r="P20" i="8" s="1"/>
  <c r="N18" i="8"/>
  <c r="P18" i="8" s="1"/>
  <c r="N17" i="8"/>
  <c r="P17" i="8" s="1"/>
  <c r="N15" i="8"/>
  <c r="P15" i="8" s="1"/>
  <c r="N10" i="8"/>
  <c r="P10" i="8" s="1"/>
  <c r="N8" i="8"/>
  <c r="P8" i="8" s="1"/>
  <c r="N7" i="8"/>
  <c r="P7" i="8" s="1"/>
  <c r="N5" i="8"/>
  <c r="P5" i="8" s="1"/>
  <c r="N144" i="8"/>
  <c r="P144" i="8" s="1"/>
  <c r="N143" i="8"/>
  <c r="P143" i="8" s="1"/>
  <c r="N142" i="8"/>
  <c r="P142" i="8" s="1"/>
  <c r="N140" i="8"/>
  <c r="P140" i="8" s="1"/>
  <c r="N134" i="8"/>
  <c r="P134" i="8" s="1"/>
  <c r="N133" i="8"/>
  <c r="P133" i="8" s="1"/>
  <c r="N129" i="8"/>
  <c r="P129" i="8" s="1"/>
  <c r="N128" i="8"/>
  <c r="P128" i="8" s="1"/>
  <c r="N125" i="8"/>
  <c r="P125" i="8" s="1"/>
  <c r="N124" i="8"/>
  <c r="P124" i="8" s="1"/>
  <c r="N123" i="8"/>
  <c r="P123" i="8" s="1"/>
  <c r="N121" i="8"/>
  <c r="P121" i="8" s="1"/>
  <c r="N118" i="8"/>
  <c r="P118" i="8" s="1"/>
  <c r="N116" i="8"/>
  <c r="P116" i="8" s="1"/>
  <c r="N114" i="8"/>
  <c r="P114" i="8" s="1"/>
  <c r="N111" i="8"/>
  <c r="P111" i="8" s="1"/>
  <c r="N110" i="8"/>
  <c r="P110" i="8" s="1"/>
  <c r="N109" i="8"/>
  <c r="P109" i="8" s="1"/>
  <c r="N107" i="8"/>
  <c r="P107" i="8" s="1"/>
  <c r="N106" i="8"/>
  <c r="P106" i="8" s="1"/>
  <c r="N103" i="8"/>
  <c r="P103" i="8" s="1"/>
  <c r="N101" i="8"/>
  <c r="P101" i="8" s="1"/>
  <c r="N99" i="8"/>
  <c r="P99" i="8" s="1"/>
  <c r="N98" i="8"/>
  <c r="P98" i="8" s="1"/>
  <c r="N96" i="8"/>
  <c r="P96" i="8" s="1"/>
  <c r="N95" i="8"/>
  <c r="P95" i="8" s="1"/>
  <c r="N92" i="8"/>
  <c r="P92" i="8" s="1"/>
  <c r="N91" i="8"/>
  <c r="P91" i="8" s="1"/>
  <c r="N88" i="8"/>
  <c r="P88" i="8" s="1"/>
  <c r="N87" i="8"/>
  <c r="P87" i="8" s="1"/>
  <c r="N86" i="8"/>
  <c r="P86" i="8" s="1"/>
  <c r="N83" i="8"/>
  <c r="P83" i="8" s="1"/>
  <c r="N81" i="8"/>
  <c r="P81" i="8" s="1"/>
  <c r="N78" i="8"/>
  <c r="P78" i="8" s="1"/>
  <c r="N77" i="8"/>
  <c r="P77" i="8" s="1"/>
  <c r="N74" i="8"/>
  <c r="P74" i="8" s="1"/>
  <c r="N71" i="8"/>
  <c r="P71" i="8" s="1"/>
  <c r="N67" i="8"/>
  <c r="P67" i="8" s="1"/>
  <c r="N66" i="8"/>
  <c r="P66" i="8" s="1"/>
  <c r="N64" i="8"/>
  <c r="P64" i="8" s="1"/>
  <c r="N62" i="8"/>
  <c r="P62" i="8" s="1"/>
  <c r="N61" i="8"/>
  <c r="P61" i="8" s="1"/>
  <c r="N60" i="8"/>
  <c r="P60" i="8" s="1"/>
  <c r="N59" i="8"/>
  <c r="P59" i="8" s="1"/>
  <c r="N57" i="8"/>
  <c r="P57" i="8" s="1"/>
  <c r="N55" i="8"/>
  <c r="P55" i="8" s="1"/>
  <c r="N53" i="8"/>
  <c r="P53" i="8" s="1"/>
  <c r="N51" i="8"/>
  <c r="P51" i="8" s="1"/>
  <c r="N50" i="8"/>
  <c r="P50" i="8" s="1"/>
  <c r="N48" i="8"/>
  <c r="P48" i="8" s="1"/>
  <c r="N45" i="8"/>
  <c r="P45" i="8" s="1"/>
  <c r="N43" i="8"/>
  <c r="P43" i="8" s="1"/>
  <c r="N42" i="8"/>
  <c r="P42" i="8" s="1"/>
  <c r="N41" i="8"/>
  <c r="P41" i="8" s="1"/>
  <c r="N35" i="8"/>
  <c r="P35" i="8" s="1"/>
  <c r="N34" i="8"/>
  <c r="P34" i="8" s="1"/>
  <c r="N33" i="8"/>
  <c r="P33" i="8" s="1"/>
  <c r="N32" i="8"/>
  <c r="P32" i="8" s="1"/>
  <c r="N31" i="8"/>
  <c r="P31" i="8" s="1"/>
  <c r="N30" i="8"/>
  <c r="P30" i="8" s="1"/>
  <c r="N26" i="8"/>
  <c r="P26" i="8" s="1"/>
  <c r="N23" i="8"/>
  <c r="P23" i="8" s="1"/>
  <c r="N22" i="8"/>
  <c r="P22" i="8" s="1"/>
  <c r="N21" i="8"/>
  <c r="P21" i="8" s="1"/>
  <c r="N19" i="8"/>
  <c r="P19" i="8" s="1"/>
  <c r="N16" i="8"/>
  <c r="P16" i="8" s="1"/>
  <c r="N14" i="8"/>
  <c r="P14" i="8" s="1"/>
  <c r="N13" i="8"/>
  <c r="P13" i="8" s="1"/>
  <c r="N12" i="8"/>
  <c r="P12" i="8" s="1"/>
  <c r="N11" i="8"/>
  <c r="P11" i="8" s="1"/>
  <c r="N9" i="8"/>
  <c r="P9" i="8" s="1"/>
  <c r="N6" i="8"/>
  <c r="P6" i="8" s="1"/>
  <c r="P5" i="7"/>
  <c r="N11" i="3"/>
  <c r="Q11" i="3" s="1"/>
  <c r="N12" i="3"/>
  <c r="Q12" i="3" s="1"/>
  <c r="N15" i="3"/>
  <c r="O15" i="3" s="1"/>
  <c r="N19" i="3"/>
  <c r="Q19" i="3" s="1"/>
  <c r="N21" i="3"/>
  <c r="Q21" i="3" s="1"/>
  <c r="N25" i="3"/>
  <c r="Q25" i="3" s="1"/>
  <c r="N27" i="3"/>
  <c r="O27" i="3" s="1"/>
  <c r="N30" i="3"/>
  <c r="Q30" i="3" s="1"/>
  <c r="N33" i="3"/>
  <c r="Q33" i="3" s="1"/>
  <c r="N35" i="3"/>
  <c r="Q35" i="3" s="1"/>
  <c r="N41" i="3"/>
  <c r="O41" i="3" s="1"/>
  <c r="N45" i="3"/>
  <c r="Q45" i="3" s="1"/>
  <c r="N53" i="3"/>
  <c r="Q53" i="3" s="1"/>
  <c r="N54" i="3"/>
  <c r="Q54" i="3" s="1"/>
  <c r="N56" i="3"/>
  <c r="O56" i="3" s="1"/>
  <c r="N58" i="3"/>
  <c r="Q58" i="3" s="1"/>
  <c r="N59" i="3"/>
  <c r="Q59" i="3" s="1"/>
  <c r="N61" i="3"/>
  <c r="Q61" i="3" s="1"/>
  <c r="N62" i="3"/>
  <c r="O62" i="3" s="1"/>
  <c r="N63" i="3"/>
  <c r="Q63" i="3" s="1"/>
  <c r="N66" i="3"/>
  <c r="Q66" i="3" s="1"/>
  <c r="N69" i="3"/>
  <c r="Q69" i="3" s="1"/>
  <c r="N71" i="3"/>
  <c r="O71" i="3" s="1"/>
  <c r="N75" i="3"/>
  <c r="Q75" i="3" s="1"/>
  <c r="N17" i="3"/>
  <c r="O17" i="3" s="1"/>
  <c r="N18" i="3"/>
  <c r="Q18" i="3" s="1"/>
  <c r="N22" i="3"/>
  <c r="O22" i="3" s="1"/>
  <c r="N23" i="3"/>
  <c r="Q23" i="3" s="1"/>
  <c r="N26" i="3"/>
  <c r="Q26" i="3" s="1"/>
  <c r="N31" i="3"/>
  <c r="Q31" i="3" s="1"/>
  <c r="N37" i="3"/>
  <c r="O37" i="3" s="1"/>
  <c r="N42" i="3"/>
  <c r="Q42" i="3" s="1"/>
  <c r="N43" i="3"/>
  <c r="Q43" i="3" s="1"/>
  <c r="N48" i="3"/>
  <c r="Q48" i="3" s="1"/>
  <c r="N49" i="3"/>
  <c r="O49" i="3" s="1"/>
  <c r="N51" i="3"/>
  <c r="Q51" i="3" s="1"/>
  <c r="N52" i="3"/>
  <c r="Q52" i="3" s="1"/>
  <c r="N60" i="3"/>
  <c r="Q60" i="3" s="1"/>
  <c r="N67" i="3"/>
  <c r="O67" i="3" s="1"/>
  <c r="N68" i="3"/>
  <c r="Q68" i="3" s="1"/>
  <c r="N70" i="3"/>
  <c r="Q70" i="3" s="1"/>
  <c r="N72" i="3"/>
  <c r="Q72" i="3" s="1"/>
  <c r="N74" i="3"/>
  <c r="O74" i="3" s="1"/>
  <c r="N7" i="3"/>
  <c r="Q7" i="3" s="1"/>
  <c r="N8" i="3"/>
  <c r="Q8" i="3" s="1"/>
  <c r="N9" i="3"/>
  <c r="Q9" i="3" s="1"/>
  <c r="N13" i="3"/>
  <c r="O13" i="3" s="1"/>
  <c r="N14" i="3"/>
  <c r="Q14" i="3" s="1"/>
  <c r="N16" i="3"/>
  <c r="Q16" i="3" s="1"/>
  <c r="N20" i="3"/>
  <c r="Q20" i="3" s="1"/>
  <c r="N24" i="3"/>
  <c r="O24" i="3" s="1"/>
  <c r="N28" i="3"/>
  <c r="Q28" i="3" s="1"/>
  <c r="N29" i="3"/>
  <c r="O29" i="3" s="1"/>
  <c r="N32" i="3"/>
  <c r="Q32" i="3" s="1"/>
  <c r="N34" i="3"/>
  <c r="O34" i="3" s="1"/>
  <c r="N36" i="3"/>
  <c r="Q36" i="3" s="1"/>
  <c r="N38" i="3"/>
  <c r="O38" i="3" s="1"/>
  <c r="N39" i="3"/>
  <c r="Q39" i="3" s="1"/>
  <c r="N40" i="3"/>
  <c r="O40" i="3" s="1"/>
  <c r="N44" i="3"/>
  <c r="Q44" i="3" s="1"/>
  <c r="N46" i="3"/>
  <c r="O46" i="3" s="1"/>
  <c r="N47" i="3"/>
  <c r="Q47" i="3" s="1"/>
  <c r="N50" i="3"/>
  <c r="O50" i="3" s="1"/>
  <c r="N55" i="3"/>
  <c r="Q55" i="3" s="1"/>
  <c r="N57" i="3"/>
  <c r="O57" i="3" s="1"/>
  <c r="N64" i="3"/>
  <c r="Q64" i="3" s="1"/>
  <c r="N65" i="3"/>
  <c r="O65" i="3" s="1"/>
  <c r="N73" i="3"/>
  <c r="Q73" i="3" s="1"/>
  <c r="N76" i="3"/>
  <c r="O76" i="3" s="1"/>
  <c r="N77" i="3"/>
  <c r="Q77" i="3" s="1"/>
  <c r="N5" i="3"/>
  <c r="O5" i="3" s="1"/>
  <c r="N6" i="3"/>
  <c r="O6" i="3" s="1"/>
  <c r="O11" i="3"/>
  <c r="O12" i="3"/>
  <c r="O21" i="3"/>
  <c r="O25" i="3"/>
  <c r="O33" i="3"/>
  <c r="O35" i="3"/>
  <c r="O53" i="3"/>
  <c r="O54" i="3"/>
  <c r="O58" i="3"/>
  <c r="O61" i="3"/>
  <c r="O66" i="3"/>
  <c r="O69" i="3"/>
  <c r="O18" i="3"/>
  <c r="O23" i="3"/>
  <c r="O26" i="3"/>
  <c r="O31" i="3"/>
  <c r="O48" i="3"/>
  <c r="O52" i="3"/>
  <c r="O60" i="3"/>
  <c r="O72" i="3"/>
  <c r="O7" i="3"/>
  <c r="O8" i="3"/>
  <c r="O9" i="3"/>
  <c r="O20" i="3"/>
  <c r="O32" i="3"/>
  <c r="O36" i="3"/>
  <c r="O39" i="3"/>
  <c r="O47" i="3"/>
  <c r="O55" i="3"/>
  <c r="O64" i="3"/>
  <c r="O77" i="3"/>
  <c r="N11" i="2"/>
  <c r="P11" i="2" s="1"/>
  <c r="N13" i="2"/>
  <c r="P13" i="2" s="1"/>
  <c r="N20" i="2"/>
  <c r="P20" i="2" s="1"/>
  <c r="N25" i="2"/>
  <c r="N29" i="2"/>
  <c r="P29" i="2" s="1"/>
  <c r="N30" i="2"/>
  <c r="P30" i="2" s="1"/>
  <c r="N33" i="2"/>
  <c r="P33" i="2" s="1"/>
  <c r="N34" i="2"/>
  <c r="N38" i="2"/>
  <c r="P38" i="2" s="1"/>
  <c r="N39" i="2"/>
  <c r="P39" i="2" s="1"/>
  <c r="N41" i="2"/>
  <c r="P41" i="2" s="1"/>
  <c r="N44" i="2"/>
  <c r="N51" i="2"/>
  <c r="N52" i="2"/>
  <c r="N54" i="2"/>
  <c r="P54" i="2" s="1"/>
  <c r="N57" i="2"/>
  <c r="N58" i="2"/>
  <c r="P58" i="2" s="1"/>
  <c r="N17" i="2"/>
  <c r="P17" i="2" s="1"/>
  <c r="N18" i="2"/>
  <c r="P18" i="2" s="1"/>
  <c r="N19" i="2"/>
  <c r="N21" i="2"/>
  <c r="P21" i="2" s="1"/>
  <c r="N28" i="2"/>
  <c r="P28" i="2" s="1"/>
  <c r="N32" i="2"/>
  <c r="P32" i="2" s="1"/>
  <c r="N36" i="2"/>
  <c r="N40" i="2"/>
  <c r="P40" i="2" s="1"/>
  <c r="N42" i="2"/>
  <c r="P42" i="2" s="1"/>
  <c r="N45" i="2"/>
  <c r="P45" i="2" s="1"/>
  <c r="N48" i="2"/>
  <c r="N49" i="2"/>
  <c r="N50" i="2"/>
  <c r="P50" i="2" s="1"/>
  <c r="N53" i="2"/>
  <c r="P53" i="2" s="1"/>
  <c r="N6" i="2"/>
  <c r="N9" i="2"/>
  <c r="P9" i="2" s="1"/>
  <c r="N12" i="2"/>
  <c r="P12" i="2" s="1"/>
  <c r="N14" i="2"/>
  <c r="P14" i="2" s="1"/>
  <c r="N15" i="2"/>
  <c r="N16" i="2"/>
  <c r="P16" i="2" s="1"/>
  <c r="N22" i="2"/>
  <c r="P22" i="2" s="1"/>
  <c r="N23" i="2"/>
  <c r="P23" i="2" s="1"/>
  <c r="N24" i="2"/>
  <c r="N26" i="2"/>
  <c r="P26" i="2" s="1"/>
  <c r="N27" i="2"/>
  <c r="P27" i="2" s="1"/>
  <c r="N31" i="2"/>
  <c r="P31" i="2" s="1"/>
  <c r="N35" i="2"/>
  <c r="N37" i="2"/>
  <c r="N43" i="2"/>
  <c r="P43" i="2" s="1"/>
  <c r="N46" i="2"/>
  <c r="P46" i="2" s="1"/>
  <c r="N47" i="2"/>
  <c r="N55" i="2"/>
  <c r="P55" i="2" s="1"/>
  <c r="N56" i="2"/>
  <c r="N59" i="2"/>
  <c r="P59" i="2" s="1"/>
  <c r="N60" i="2"/>
  <c r="N10" i="2"/>
  <c r="P10" i="2" s="1"/>
  <c r="N7" i="2"/>
  <c r="P7" i="2" s="1"/>
  <c r="N5" i="2"/>
  <c r="P5" i="2" s="1"/>
  <c r="P25" i="2"/>
  <c r="P34" i="2"/>
  <c r="P44" i="2"/>
  <c r="P51" i="2"/>
  <c r="P52" i="2"/>
  <c r="P57" i="2"/>
  <c r="P19" i="2"/>
  <c r="P36" i="2"/>
  <c r="P48" i="2"/>
  <c r="P49" i="2"/>
  <c r="P6" i="2"/>
  <c r="P15" i="2"/>
  <c r="P24" i="2"/>
  <c r="P35" i="2"/>
  <c r="P37" i="2"/>
  <c r="P47" i="2"/>
  <c r="P56" i="2"/>
  <c r="P60" i="2"/>
  <c r="N26" i="1"/>
  <c r="P26" i="1" s="1"/>
  <c r="N27" i="1"/>
  <c r="P27" i="1" s="1"/>
  <c r="N28" i="1"/>
  <c r="P28" i="1" s="1"/>
  <c r="N29" i="1"/>
  <c r="P29" i="1" s="1"/>
  <c r="N30" i="1"/>
  <c r="P30" i="1" s="1"/>
  <c r="N31" i="1"/>
  <c r="P31" i="1" s="1"/>
  <c r="N32" i="1"/>
  <c r="P32" i="1" s="1"/>
  <c r="N33" i="1"/>
  <c r="P33" i="1" s="1"/>
  <c r="N34" i="1"/>
  <c r="P34" i="1" s="1"/>
  <c r="N35" i="1"/>
  <c r="P35" i="1" s="1"/>
  <c r="N36" i="1"/>
  <c r="P36" i="1" s="1"/>
  <c r="N37" i="1"/>
  <c r="P37" i="1" s="1"/>
  <c r="N38" i="1"/>
  <c r="P38" i="1" s="1"/>
  <c r="N39" i="1"/>
  <c r="P39" i="1" s="1"/>
  <c r="N40" i="1"/>
  <c r="P40" i="1" s="1"/>
  <c r="N41" i="1"/>
  <c r="P41" i="1" s="1"/>
  <c r="N42" i="1"/>
  <c r="P42" i="1" s="1"/>
  <c r="N43" i="1"/>
  <c r="P43" i="1" s="1"/>
  <c r="N44" i="1"/>
  <c r="P44" i="1" s="1"/>
  <c r="N45" i="1"/>
  <c r="P45" i="1" s="1"/>
  <c r="N46" i="1"/>
  <c r="P46" i="1" s="1"/>
  <c r="N47" i="1"/>
  <c r="P47" i="1" s="1"/>
  <c r="N48" i="1"/>
  <c r="P48" i="1" s="1"/>
  <c r="N49" i="1"/>
  <c r="P49" i="1" s="1"/>
  <c r="N50" i="1"/>
  <c r="P50" i="1" s="1"/>
  <c r="N51" i="1"/>
  <c r="P51" i="1" s="1"/>
  <c r="N52" i="1"/>
  <c r="P52" i="1" s="1"/>
  <c r="N53" i="1"/>
  <c r="P53" i="1" s="1"/>
  <c r="N54" i="1"/>
  <c r="P54" i="1" s="1"/>
  <c r="N55" i="1"/>
  <c r="P55" i="1" s="1"/>
  <c r="N56" i="1"/>
  <c r="P56" i="1" s="1"/>
  <c r="N57" i="1"/>
  <c r="P57" i="1" s="1"/>
  <c r="N58" i="1"/>
  <c r="P58" i="1" s="1"/>
  <c r="N59" i="1"/>
  <c r="P59" i="1" s="1"/>
  <c r="N8" i="1"/>
  <c r="N9" i="1"/>
  <c r="P9" i="1" s="1"/>
  <c r="N10" i="1"/>
  <c r="P10" i="1" s="1"/>
  <c r="N11" i="1"/>
  <c r="P11" i="1" s="1"/>
  <c r="N12" i="1"/>
  <c r="P12" i="1" s="1"/>
  <c r="N13" i="1"/>
  <c r="P13" i="1" s="1"/>
  <c r="N14" i="1"/>
  <c r="P14" i="1" s="1"/>
  <c r="N15" i="1"/>
  <c r="P15" i="1" s="1"/>
  <c r="N16" i="1"/>
  <c r="P16" i="1" s="1"/>
  <c r="N17" i="1"/>
  <c r="P17" i="1" s="1"/>
  <c r="N18" i="1"/>
  <c r="P18" i="1" s="1"/>
  <c r="N19" i="1"/>
  <c r="P19" i="1" s="1"/>
  <c r="N20" i="1"/>
  <c r="P20" i="1" s="1"/>
  <c r="N21" i="1"/>
  <c r="P21" i="1" s="1"/>
  <c r="N22" i="1"/>
  <c r="P22" i="1" s="1"/>
  <c r="N23" i="1"/>
  <c r="P23" i="1" s="1"/>
  <c r="N24" i="1"/>
  <c r="P24" i="1" s="1"/>
  <c r="O16" i="3" l="1"/>
  <c r="O70" i="3"/>
  <c r="O43" i="3"/>
  <c r="O59" i="3"/>
  <c r="O14" i="3"/>
  <c r="O42" i="3"/>
  <c r="O63" i="3"/>
  <c r="O19" i="3"/>
  <c r="O73" i="3"/>
  <c r="O44" i="3"/>
  <c r="O28" i="3"/>
  <c r="O51" i="3"/>
  <c r="O75" i="3"/>
  <c r="O30" i="3"/>
  <c r="O68" i="3"/>
  <c r="O45" i="3"/>
  <c r="Q6" i="3"/>
  <c r="Q5" i="3"/>
  <c r="Q65" i="3"/>
  <c r="Q50" i="3"/>
  <c r="Q40" i="3"/>
  <c r="Q34" i="3"/>
  <c r="Q24" i="3"/>
  <c r="Q13" i="3"/>
  <c r="Q74" i="3"/>
  <c r="Q67" i="3"/>
  <c r="Q49" i="3"/>
  <c r="Q37" i="3"/>
  <c r="Q22" i="3"/>
  <c r="Q71" i="3"/>
  <c r="Q62" i="3"/>
  <c r="Q56" i="3"/>
  <c r="Q41" i="3"/>
  <c r="Q27" i="3"/>
  <c r="Q15" i="3"/>
  <c r="Q76" i="3"/>
  <c r="Q57" i="3"/>
  <c r="Q46" i="3"/>
  <c r="Q38" i="3"/>
  <c r="Q29" i="3"/>
  <c r="Q17" i="3"/>
  <c r="P60" i="7"/>
  <c r="P59" i="7"/>
  <c r="P56" i="7"/>
  <c r="P55" i="7"/>
  <c r="P47" i="7"/>
  <c r="P46" i="7"/>
  <c r="P43" i="7"/>
  <c r="P37" i="7"/>
  <c r="P35" i="7"/>
  <c r="P31" i="7"/>
  <c r="P27" i="7"/>
  <c r="P26" i="7"/>
  <c r="P24" i="7"/>
  <c r="P23" i="7"/>
  <c r="P22" i="7"/>
  <c r="P16" i="7"/>
  <c r="P15" i="7"/>
  <c r="P14" i="7"/>
  <c r="P12" i="7"/>
  <c r="P8" i="7"/>
  <c r="P6" i="7"/>
  <c r="P53" i="7"/>
  <c r="P50" i="7"/>
  <c r="P49" i="7"/>
  <c r="P48" i="7"/>
  <c r="P45" i="7"/>
  <c r="P42" i="7"/>
  <c r="P40" i="7"/>
  <c r="P36" i="7"/>
  <c r="P32" i="7"/>
  <c r="P28" i="7"/>
  <c r="P21" i="7"/>
  <c r="P19" i="7"/>
  <c r="P18" i="7"/>
  <c r="P17" i="7"/>
  <c r="P58" i="7"/>
  <c r="P57" i="7"/>
  <c r="P54" i="7"/>
  <c r="P52" i="7"/>
  <c r="P51" i="7"/>
  <c r="P44" i="7"/>
  <c r="P41" i="7"/>
  <c r="P39" i="7"/>
  <c r="P38" i="7"/>
  <c r="P34" i="7"/>
  <c r="P33" i="7"/>
  <c r="P30" i="7"/>
  <c r="P29" i="7"/>
  <c r="P25" i="7"/>
  <c r="P20" i="7"/>
  <c r="P13" i="7"/>
  <c r="P11" i="7"/>
  <c r="P7" i="7"/>
  <c r="N72" i="4"/>
  <c r="N65" i="4"/>
  <c r="N60" i="4"/>
  <c r="N56" i="4"/>
  <c r="N52" i="4"/>
  <c r="N50" i="4"/>
  <c r="N47" i="4"/>
  <c r="N45" i="4"/>
  <c r="N44" i="4"/>
  <c r="N42" i="4"/>
  <c r="N36" i="4"/>
  <c r="N35" i="4"/>
  <c r="N32" i="4"/>
  <c r="N31" i="4"/>
  <c r="N26" i="4"/>
  <c r="N25" i="4"/>
  <c r="N20" i="4"/>
  <c r="N17" i="4"/>
  <c r="N16" i="4"/>
  <c r="N15" i="4"/>
  <c r="N9" i="4"/>
  <c r="N8" i="4"/>
  <c r="N6" i="4"/>
  <c r="P8" i="1"/>
  <c r="N70" i="4"/>
  <c r="N68" i="4"/>
  <c r="N67" i="4"/>
  <c r="N63" i="4"/>
  <c r="N57" i="4"/>
  <c r="N53" i="4"/>
  <c r="N51" i="4"/>
  <c r="N49" i="4"/>
  <c r="N37" i="4"/>
  <c r="N34" i="4"/>
  <c r="N33" i="4"/>
  <c r="N30" i="4"/>
  <c r="N28" i="4"/>
  <c r="N27" i="4"/>
  <c r="N23" i="4"/>
  <c r="N19" i="4"/>
  <c r="N14" i="4"/>
  <c r="N12" i="4"/>
  <c r="N11" i="4"/>
  <c r="N10" i="4"/>
  <c r="N71" i="4"/>
  <c r="N69" i="4"/>
  <c r="N66" i="4"/>
  <c r="N64" i="4"/>
  <c r="N62" i="4"/>
  <c r="N61" i="4"/>
  <c r="N59" i="4"/>
  <c r="N58" i="4"/>
  <c r="N55" i="4"/>
  <c r="N54" i="4"/>
  <c r="N48" i="4"/>
  <c r="N46" i="4"/>
  <c r="N43" i="4"/>
  <c r="N41" i="4"/>
  <c r="N40" i="4"/>
  <c r="N39" i="4"/>
  <c r="N38" i="4"/>
  <c r="N29" i="4"/>
  <c r="N24" i="4"/>
  <c r="N22" i="4"/>
  <c r="N21" i="4"/>
  <c r="N18" i="4"/>
  <c r="N13" i="4"/>
  <c r="N7" i="4"/>
  <c r="N5" i="4"/>
  <c r="N10" i="3"/>
  <c r="N8" i="2"/>
  <c r="P8" i="2" s="1"/>
  <c r="N25" i="1"/>
  <c r="P25" i="1" s="1"/>
  <c r="Q29" i="4" l="1"/>
  <c r="O29" i="4"/>
  <c r="Q54" i="4"/>
  <c r="O54" i="4"/>
  <c r="Q69" i="4"/>
  <c r="O69" i="4"/>
  <c r="Q27" i="4"/>
  <c r="O27" i="4"/>
  <c r="Q53" i="4"/>
  <c r="O53" i="4"/>
  <c r="Q8" i="4"/>
  <c r="O8" i="4"/>
  <c r="Q42" i="4"/>
  <c r="O42" i="4"/>
  <c r="Q65" i="4"/>
  <c r="O65" i="4"/>
  <c r="Q21" i="4"/>
  <c r="O21" i="4"/>
  <c r="Q43" i="4"/>
  <c r="O43" i="4"/>
  <c r="Q62" i="4"/>
  <c r="O62" i="4"/>
  <c r="Q71" i="4"/>
  <c r="O71" i="4"/>
  <c r="Q28" i="4"/>
  <c r="O28" i="4"/>
  <c r="Q57" i="4"/>
  <c r="O57" i="4"/>
  <c r="Q9" i="4"/>
  <c r="O9" i="4"/>
  <c r="Q32" i="4"/>
  <c r="O32" i="4"/>
  <c r="Q52" i="4"/>
  <c r="O52" i="4"/>
  <c r="O7" i="4"/>
  <c r="Q7" i="4"/>
  <c r="Q22" i="4"/>
  <c r="O22" i="4"/>
  <c r="Q39" i="4"/>
  <c r="O39" i="4"/>
  <c r="O46" i="4"/>
  <c r="Q46" i="4"/>
  <c r="Q58" i="4"/>
  <c r="O58" i="4"/>
  <c r="Q64" i="4"/>
  <c r="O64" i="4"/>
  <c r="Q10" i="4"/>
  <c r="O10" i="4"/>
  <c r="Q19" i="4"/>
  <c r="O19" i="4"/>
  <c r="Q30" i="4"/>
  <c r="O30" i="4"/>
  <c r="Q49" i="4"/>
  <c r="O49" i="4"/>
  <c r="Q63" i="4"/>
  <c r="O63" i="4"/>
  <c r="Q15" i="4"/>
  <c r="O15" i="4"/>
  <c r="Q25" i="4"/>
  <c r="O25" i="4"/>
  <c r="Q35" i="4"/>
  <c r="O35" i="4"/>
  <c r="Q45" i="4"/>
  <c r="O45" i="4"/>
  <c r="Q56" i="4"/>
  <c r="O56" i="4"/>
  <c r="Q18" i="4"/>
  <c r="O18" i="4"/>
  <c r="Q41" i="4"/>
  <c r="O41" i="4"/>
  <c r="Q61" i="4"/>
  <c r="O61" i="4"/>
  <c r="Q12" i="4"/>
  <c r="O12" i="4"/>
  <c r="Q34" i="4"/>
  <c r="O34" i="4"/>
  <c r="Q68" i="4"/>
  <c r="O68" i="4"/>
  <c r="Q17" i="4"/>
  <c r="O17" i="4"/>
  <c r="Q31" i="4"/>
  <c r="O31" i="4"/>
  <c r="Q50" i="4"/>
  <c r="O50" i="4"/>
  <c r="Q5" i="4"/>
  <c r="O5" i="4"/>
  <c r="Q38" i="4"/>
  <c r="O38" i="4"/>
  <c r="Q55" i="4"/>
  <c r="O55" i="4"/>
  <c r="Q14" i="4"/>
  <c r="O14" i="4"/>
  <c r="Q37" i="4"/>
  <c r="O37" i="4"/>
  <c r="Q70" i="4"/>
  <c r="O70" i="4"/>
  <c r="Q20" i="4"/>
  <c r="O20" i="4"/>
  <c r="Q44" i="4"/>
  <c r="O44" i="4"/>
  <c r="Q72" i="4"/>
  <c r="O72" i="4"/>
  <c r="Q13" i="4"/>
  <c r="O13" i="4"/>
  <c r="Q24" i="4"/>
  <c r="O24" i="4"/>
  <c r="Q40" i="4"/>
  <c r="O40" i="4"/>
  <c r="Q48" i="4"/>
  <c r="O48" i="4"/>
  <c r="Q59" i="4"/>
  <c r="O59" i="4"/>
  <c r="Q66" i="4"/>
  <c r="O66" i="4"/>
  <c r="Q11" i="4"/>
  <c r="O11" i="4"/>
  <c r="Q23" i="4"/>
  <c r="O23" i="4"/>
  <c r="Q33" i="4"/>
  <c r="O33" i="4"/>
  <c r="Q51" i="4"/>
  <c r="O51" i="4"/>
  <c r="Q67" i="4"/>
  <c r="O67" i="4"/>
  <c r="Q6" i="4"/>
  <c r="O6" i="4"/>
  <c r="Q16" i="4"/>
  <c r="O16" i="4"/>
  <c r="O26" i="4"/>
  <c r="Q26" i="4"/>
  <c r="Q36" i="4"/>
  <c r="O36" i="4"/>
  <c r="Q47" i="4"/>
  <c r="O47" i="4"/>
  <c r="Q60" i="4"/>
  <c r="O60" i="4"/>
  <c r="Q10" i="3"/>
  <c r="O10" i="3"/>
</calcChain>
</file>

<file path=xl/sharedStrings.xml><?xml version="1.0" encoding="utf-8"?>
<sst xmlns="http://schemas.openxmlformats.org/spreadsheetml/2006/main" count="6518" uniqueCount="730">
  <si>
    <t>№</t>
  </si>
  <si>
    <t>Класс обучения</t>
  </si>
  <si>
    <t>Класс, за который выполня-лось задание</t>
  </si>
  <si>
    <t>Количество баллов за выполненные задания</t>
  </si>
  <si>
    <t>Количество баллов за апелляцию</t>
  </si>
  <si>
    <t>Общее количество баллов</t>
  </si>
  <si>
    <t>ФИО учителя (тренера)</t>
  </si>
  <si>
    <t>Статус участника (победитель, призер, участник)</t>
  </si>
  <si>
    <t>Образовательное учреждение</t>
  </si>
  <si>
    <t>Дата рождения</t>
  </si>
  <si>
    <t>Гражданство</t>
  </si>
  <si>
    <t>балл</t>
  </si>
  <si>
    <t xml:space="preserve">Рыжакова </t>
  </si>
  <si>
    <t>Анастасия</t>
  </si>
  <si>
    <t>Алексеевна</t>
  </si>
  <si>
    <t>РФ</t>
  </si>
  <si>
    <t>Государственное бюджетное образовательное учреждение города Севастополя "Образовательный центр имени В.Д. Ревякина"</t>
  </si>
  <si>
    <t>победитель</t>
  </si>
  <si>
    <t>Тарасенко Эльвира Феттаевна</t>
  </si>
  <si>
    <t>Иванова</t>
  </si>
  <si>
    <t>Ирина</t>
  </si>
  <si>
    <t>Александровна</t>
  </si>
  <si>
    <t>Государственное бюджетное образовательное учреждение города Севастополя "Средняя общеобразовательная школа №13 им.А.И.Покрышкина</t>
  </si>
  <si>
    <t>призер</t>
  </si>
  <si>
    <t>Стеванич Стефан Милорадович</t>
  </si>
  <si>
    <t>Турчина</t>
  </si>
  <si>
    <t>Ева</t>
  </si>
  <si>
    <t>Феликсовна</t>
  </si>
  <si>
    <t>Государственное бюджетное образовательное учреждение "Средняя образовательная школа №11 имени С.С.Виноградова"</t>
  </si>
  <si>
    <t>Соловьёв Дмитрий Анатольевич</t>
  </si>
  <si>
    <t>Ткаченко</t>
  </si>
  <si>
    <t>Анна</t>
  </si>
  <si>
    <t>Витальевна</t>
  </si>
  <si>
    <t>Государственное бюджетное образовательное учреждение города Севастополя "Средняя общеобразовательная школа № 42"</t>
  </si>
  <si>
    <t>Макарова Ольга Андреевна</t>
  </si>
  <si>
    <t>Петрова</t>
  </si>
  <si>
    <t>София</t>
  </si>
  <si>
    <t>Ивановна</t>
  </si>
  <si>
    <t>Государственное бюджетное образовательное учреждение «Средняя общеобразовательная школа № 11 имени С.С. Виноградова»</t>
  </si>
  <si>
    <t>Кондратова</t>
  </si>
  <si>
    <t>Арина</t>
  </si>
  <si>
    <t>Станиславовна</t>
  </si>
  <si>
    <t>Государственное бюджетное образовательное учреждение города Севастополя «Гимназия №10»</t>
  </si>
  <si>
    <t>участник</t>
  </si>
  <si>
    <t>Екимова Марина Юрьевна</t>
  </si>
  <si>
    <t>Устинова</t>
  </si>
  <si>
    <t>Милена</t>
  </si>
  <si>
    <t>Сергеевна</t>
  </si>
  <si>
    <t>Государственное бюджетное образовательное учреждение города Севастополя "Средняя общеобразовательная школа № 26"</t>
  </si>
  <si>
    <t>Малик Игорь Геннадьевич</t>
  </si>
  <si>
    <t>Туркменова</t>
  </si>
  <si>
    <t>Алина</t>
  </si>
  <si>
    <t>Руслановна</t>
  </si>
  <si>
    <t>Государственное бюджетное образовательное учреждение города Севастополя «Средняя общеобразовательная школа № 41»</t>
  </si>
  <si>
    <t>Золотарь Людмила Николаевна</t>
  </si>
  <si>
    <t xml:space="preserve">Чекмак </t>
  </si>
  <si>
    <t>Дарья</t>
  </si>
  <si>
    <t>Маркевич</t>
  </si>
  <si>
    <t>Софья</t>
  </si>
  <si>
    <t>Ильинична</t>
  </si>
  <si>
    <t>Государственное бюджетное образовательное учреждение города Севастополя "Гимназия №10"</t>
  </si>
  <si>
    <t>Дзоз Елена Николаевна</t>
  </si>
  <si>
    <t>Бабенкова</t>
  </si>
  <si>
    <t>Диана</t>
  </si>
  <si>
    <t>Андреевна</t>
  </si>
  <si>
    <t>Государственное бюджетное образовательное учреждение города Севастополя «Средняя общеобразовательная школа № 50 имени генерала Е.И.Жидилова"</t>
  </si>
  <si>
    <t>Недайвода Константин Сергеевич</t>
  </si>
  <si>
    <t>Болуденко</t>
  </si>
  <si>
    <t>Владиировна</t>
  </si>
  <si>
    <t xml:space="preserve">Новогрибельская </t>
  </si>
  <si>
    <t>Баланюк</t>
  </si>
  <si>
    <t>Полина</t>
  </si>
  <si>
    <t>Вячеславовна</t>
  </si>
  <si>
    <t>Чумак</t>
  </si>
  <si>
    <t>Государственное бюджетное образовательное учреждение города Севастополя "Средняя общеобразовательная школа № 31"</t>
  </si>
  <si>
    <t>Шевченко Оксана Анатольевна</t>
  </si>
  <si>
    <t>Агафонова</t>
  </si>
  <si>
    <t>Валерия</t>
  </si>
  <si>
    <t>Государственное бюджетное образовательное учреждение города Севастополя "Средняя общеобразовательная школа № 18"</t>
  </si>
  <si>
    <t>Алексейчик Ирина Анатльевна</t>
  </si>
  <si>
    <t>Переверзева</t>
  </si>
  <si>
    <t>Вероника</t>
  </si>
  <si>
    <t>Карпо</t>
  </si>
  <si>
    <t>Вера</t>
  </si>
  <si>
    <t>Государстенное бюджетное образовательное учреждение города Севастополя "Средняя общеобразовательная школа № 19 с углубленным изучением английского языка имени Героя СоветскогоСоюза Петра Павловича Павлова"</t>
  </si>
  <si>
    <t>Головин Дмитрий Владимирович</t>
  </si>
  <si>
    <t>Фамилия</t>
  </si>
  <si>
    <t>Имя</t>
  </si>
  <si>
    <t>Отчество</t>
  </si>
  <si>
    <r>
      <t>Результаты</t>
    </r>
    <r>
      <rPr>
        <b/>
        <sz val="12"/>
        <color rgb="FFFF0000"/>
        <rFont val="Times New Roman"/>
        <family val="1"/>
        <charset val="204"/>
      </rPr>
      <t xml:space="preserve"> муниципального этапа </t>
    </r>
    <r>
      <rPr>
        <b/>
        <sz val="12"/>
        <color theme="1"/>
        <rFont val="Times New Roman"/>
        <family val="1"/>
        <charset val="204"/>
      </rPr>
      <t xml:space="preserve">всероссийской олимпиады школьников по _физической культуре </t>
    </r>
    <r>
      <rPr>
        <b/>
        <sz val="12"/>
        <color rgb="FFFF0000"/>
        <rFont val="Times New Roman"/>
        <family val="1"/>
        <charset val="204"/>
      </rPr>
      <t>2021-2022</t>
    </r>
    <r>
      <rPr>
        <b/>
        <sz val="12"/>
        <color theme="1"/>
        <rFont val="Times New Roman"/>
        <family val="1"/>
        <charset val="204"/>
      </rPr>
      <t xml:space="preserve"> учебный год</t>
    </r>
  </si>
  <si>
    <t>№
 п/п</t>
  </si>
  <si>
    <t>Муниципальный район</t>
  </si>
  <si>
    <t>Наименование общеобразовательной организации</t>
  </si>
  <si>
    <t>Класс, за который выполняется задание</t>
  </si>
  <si>
    <t>Количество баллов по заданиям</t>
  </si>
  <si>
    <t>Результат (балл)</t>
  </si>
  <si>
    <t>Процент выполнения</t>
  </si>
  <si>
    <t>Статус участника</t>
  </si>
  <si>
    <t>Фамилия Имя Отчество учителя (полностью)</t>
  </si>
  <si>
    <t>Теория</t>
  </si>
  <si>
    <t>прикладная полоса</t>
  </si>
  <si>
    <t>Легкая атлетика</t>
  </si>
  <si>
    <t>Нахимовский</t>
  </si>
  <si>
    <t>Литвиненко</t>
  </si>
  <si>
    <t xml:space="preserve">Денис </t>
  </si>
  <si>
    <t>Алексеевич</t>
  </si>
  <si>
    <t>Государственное бюджетное образовательное учреждение города Севастополя «Средняя общеобразовательная школа № 42»</t>
  </si>
  <si>
    <t>Волынкин</t>
  </si>
  <si>
    <t>Давид</t>
  </si>
  <si>
    <t>Александрович</t>
  </si>
  <si>
    <t>Государственное бюджетное образовательное учреждение города Севастополя «Средняя общеобразовательная школа №20»</t>
  </si>
  <si>
    <t>Романова Наталья Вениаминовна</t>
  </si>
  <si>
    <t>Антоненко</t>
  </si>
  <si>
    <t>Богдан</t>
  </si>
  <si>
    <t>Игоревич</t>
  </si>
  <si>
    <t>Трынков</t>
  </si>
  <si>
    <t>Виктор</t>
  </si>
  <si>
    <t>Государственное бюджетное общеобразовательное учреждение «Гимназия №10 имени Героя Советского Союза Ефимова Мирона Ефимовича»</t>
  </si>
  <si>
    <t>Реутова Зоя Викторовна</t>
  </si>
  <si>
    <t>Немененок</t>
  </si>
  <si>
    <t>Михаил</t>
  </si>
  <si>
    <t>Романович</t>
  </si>
  <si>
    <t>Наймушин Юрий Юрьевич</t>
  </si>
  <si>
    <t>Белый</t>
  </si>
  <si>
    <t>Александр</t>
  </si>
  <si>
    <t>Максимович</t>
  </si>
  <si>
    <t>Р.Ф.</t>
  </si>
  <si>
    <t>Дружков</t>
  </si>
  <si>
    <t>Георгий</t>
  </si>
  <si>
    <t>Анатольевич</t>
  </si>
  <si>
    <t>Мефаев</t>
  </si>
  <si>
    <t>Арслан</t>
  </si>
  <si>
    <t>Арсенович</t>
  </si>
  <si>
    <t>Яковенко</t>
  </si>
  <si>
    <t>Даниил</t>
  </si>
  <si>
    <t>Сергеевич</t>
  </si>
  <si>
    <t>Владимирович</t>
  </si>
  <si>
    <t>Государственное бюджетное образовательное учреждение города Севастополя «Средняя общеобразовательная школа №26 имени</t>
  </si>
  <si>
    <t>Малязин</t>
  </si>
  <si>
    <t xml:space="preserve"> Ян </t>
  </si>
  <si>
    <t xml:space="preserve"> Олегович</t>
  </si>
  <si>
    <t>Билека</t>
  </si>
  <si>
    <t>Расим</t>
  </si>
  <si>
    <t>Рауф-Оглы</t>
  </si>
  <si>
    <t xml:space="preserve">Карташов </t>
  </si>
  <si>
    <t xml:space="preserve">Игорь </t>
  </si>
  <si>
    <t>Государственное бюджетное образовательное учреждение города Севастополя «Средняя общеобразовательная школа №27»</t>
  </si>
  <si>
    <t>Шевкун Кристина Владимировна</t>
  </si>
  <si>
    <t>Черненко</t>
  </si>
  <si>
    <t>Мараховский</t>
  </si>
  <si>
    <t>Илья</t>
  </si>
  <si>
    <t>Государственное бюджетное образовательное учреждение города Севастополя «Средняя общеобразовательная школа №46»</t>
  </si>
  <si>
    <t>Сечко Александр Евгеньевич</t>
  </si>
  <si>
    <t>Богуш</t>
  </si>
  <si>
    <t>Дмитриевич</t>
  </si>
  <si>
    <t>Небавский</t>
  </si>
  <si>
    <t>Дмитрий</t>
  </si>
  <si>
    <t>Олегович</t>
  </si>
  <si>
    <t>Государственное бюджетное образовательное учреждение города Севастополя «Средняя общеобразовательная школа №50 имени генерала Евгения Ивановича Жидилова»</t>
  </si>
  <si>
    <t>Воронина Инна Владимировна</t>
  </si>
  <si>
    <t xml:space="preserve">Александров </t>
  </si>
  <si>
    <t xml:space="preserve">Спиридонов </t>
  </si>
  <si>
    <t>Роман</t>
  </si>
  <si>
    <t>Андреевич</t>
  </si>
  <si>
    <t>Государственное бюджетное образовательное учреждение города Севастополя «Средняя общеобразовательная школа №13 имени трижды Героя Советского Союза Александра Ивановича Покрышкина»</t>
  </si>
  <si>
    <t>Малеева Светлана Сергеевна</t>
  </si>
  <si>
    <t>Шереметьев</t>
  </si>
  <si>
    <t>Глеб</t>
  </si>
  <si>
    <t>Оглоблин</t>
  </si>
  <si>
    <t xml:space="preserve">Артём </t>
  </si>
  <si>
    <t>Жигалюк</t>
  </si>
  <si>
    <t>Егор</t>
  </si>
  <si>
    <t>Валерьевич</t>
  </si>
  <si>
    <t>01.12.2006</t>
  </si>
  <si>
    <t>Липатов</t>
  </si>
  <si>
    <t>Алексей</t>
  </si>
  <si>
    <t>Токарев</t>
  </si>
  <si>
    <t>Иванович</t>
  </si>
  <si>
    <t>Государственное бюджетное образовательное учреждение города Севастополя «Средняя общеобразовательная школа №18»</t>
  </si>
  <si>
    <t>Алексейчик Ирина Анатольевна</t>
  </si>
  <si>
    <t>Евлахов</t>
  </si>
  <si>
    <t>Максим</t>
  </si>
  <si>
    <t>Максимолвич</t>
  </si>
  <si>
    <t>Букина</t>
  </si>
  <si>
    <t>Государственное бюджетное образовательное учреждение города Севастополя «Средняя общеобразовательная школа № 19 с углубленным изучением английского языка имени Героя Советского Союза Петра Павловича Павлова»</t>
  </si>
  <si>
    <t>Витченко Юлия Витальевна</t>
  </si>
  <si>
    <t>Колонова</t>
  </si>
  <si>
    <t>Екатерина</t>
  </si>
  <si>
    <t>Максимовна</t>
  </si>
  <si>
    <t>Саленкова</t>
  </si>
  <si>
    <t>Елизавета</t>
  </si>
  <si>
    <t>Юрьевна</t>
  </si>
  <si>
    <t>Государственное бюджетное образовательное учреждение города Севастополя «Средняя общеобразовательная школа № 19 с углубленным изучением английского языка имени Героя Советского Союза Петра Павловича Павлова»</t>
  </si>
  <si>
    <t>Милько</t>
  </si>
  <si>
    <t>Государственное бюджетное общеобразовательное учреждение города Севастополя «Образовательный центр имени В.Д.Ревякина»</t>
  </si>
  <si>
    <t>Мария</t>
  </si>
  <si>
    <t>Владимировна</t>
  </si>
  <si>
    <t>Шкиль Анжела Игоревна</t>
  </si>
  <si>
    <t xml:space="preserve">Корж </t>
  </si>
  <si>
    <t>Евгеньевна</t>
  </si>
  <si>
    <t>Щёткина</t>
  </si>
  <si>
    <t>Государственное бюджетное образовательное учреждение города Севастополя «Средняя общеобразовательная школа №6»</t>
  </si>
  <si>
    <t>Сомова Н.А.</t>
  </si>
  <si>
    <t>Домовесова</t>
  </si>
  <si>
    <t>Коваленко</t>
  </si>
  <si>
    <t>Родюкова Екатерина Сергеевна</t>
  </si>
  <si>
    <t>Рубен</t>
  </si>
  <si>
    <t>Антоновна</t>
  </si>
  <si>
    <t>03.04.2006</t>
  </si>
  <si>
    <t>Власова</t>
  </si>
  <si>
    <t>Александра</t>
  </si>
  <si>
    <t>Николаевна</t>
  </si>
  <si>
    <t>Михайлик</t>
  </si>
  <si>
    <t>Ракша</t>
  </si>
  <si>
    <t>Дмитриевна</t>
  </si>
  <si>
    <t>Курганский Станислав Георгиевич</t>
  </si>
  <si>
    <t>Лысенко</t>
  </si>
  <si>
    <t>Наталья</t>
  </si>
  <si>
    <t>Дзоз</t>
  </si>
  <si>
    <t>Государственное бюджетное общеобразовательное учреждение «Гимназия № 10 имени Героя Советского Союза Ефимова Мирона Ефимовича»</t>
  </si>
  <si>
    <t>Маркина</t>
  </si>
  <si>
    <t>Карина</t>
  </si>
  <si>
    <t>Лагута Михаил Иванович.</t>
  </si>
  <si>
    <t>Горошко</t>
  </si>
  <si>
    <t>Коструб</t>
  </si>
  <si>
    <t>Кристина</t>
  </si>
  <si>
    <t>Даниловна</t>
  </si>
  <si>
    <t>Шаповал</t>
  </si>
  <si>
    <t>Виктория</t>
  </si>
  <si>
    <t>Рыкова</t>
  </si>
  <si>
    <t>Игоревна</t>
  </si>
  <si>
    <t xml:space="preserve">Ибрагимова </t>
  </si>
  <si>
    <t>Эльвира</t>
  </si>
  <si>
    <t>Мустафаевна</t>
  </si>
  <si>
    <t xml:space="preserve">Сорокина </t>
  </si>
  <si>
    <t xml:space="preserve">Ксения </t>
  </si>
  <si>
    <t xml:space="preserve">Олеговна </t>
  </si>
  <si>
    <t>Леонтьева</t>
  </si>
  <si>
    <t>Юлия</t>
  </si>
  <si>
    <t>Рябова</t>
  </si>
  <si>
    <t>Государственное бюджетное образовательное учреждение города Севастополя «Средняя общеобразовательная школа № 31»</t>
  </si>
  <si>
    <t>Тимощук Филипп Владимирович</t>
  </si>
  <si>
    <t xml:space="preserve">Грубой </t>
  </si>
  <si>
    <t xml:space="preserve">Татьяна </t>
  </si>
  <si>
    <t>Ленинский</t>
  </si>
  <si>
    <t>Слепцова</t>
  </si>
  <si>
    <t>Государственное бюджетное образовательноеучреждение города Севастополя "Средняя общеобразовательная школа  №22 имени Н.А.Острякова</t>
  </si>
  <si>
    <t>7-8</t>
  </si>
  <si>
    <t>Победитель</t>
  </si>
  <si>
    <t>Богослова Любовь Ивановна</t>
  </si>
  <si>
    <t>Рогова</t>
  </si>
  <si>
    <t>Государственное бюджетное образовательное учреждение города Севастополя "Средняя общеобразовательная школа №14 имени И.С.Пьянзина"</t>
  </si>
  <si>
    <t>Призёр</t>
  </si>
  <si>
    <t>Крысенко Елена Владимировна</t>
  </si>
  <si>
    <t>Журавлёва</t>
  </si>
  <si>
    <t>Лилия</t>
  </si>
  <si>
    <t>Государственное бюджетное образовательное учреждение города Севастополя «Средняя общеобразовательная школа №3 с углубленным изучением английского языка имени Александра Невского»</t>
  </si>
  <si>
    <t>Дорохова Лилия Николаевна</t>
  </si>
  <si>
    <t>Старкова</t>
  </si>
  <si>
    <t>Анфиса</t>
  </si>
  <si>
    <t>Государственное бюджетное образовательное учреждение города Севастополя «Средняя общеобразовательная школа №44 им. В.В. Ходырева"</t>
  </si>
  <si>
    <t>Кособродова Юлия Сергеевна</t>
  </si>
  <si>
    <t>Данько</t>
  </si>
  <si>
    <t>Шульга</t>
  </si>
  <si>
    <t>Валерьевна</t>
  </si>
  <si>
    <t>Государственное бюджетное образовательное учреждение города Севастополя "Гимназия №7 имени В.И.Великого"</t>
  </si>
  <si>
    <t>Участник</t>
  </si>
  <si>
    <t>Полищук Владимир Валерьевич</t>
  </si>
  <si>
    <t>Кожемяко</t>
  </si>
  <si>
    <t>Варвара</t>
  </si>
  <si>
    <t>Вадимовна</t>
  </si>
  <si>
    <t>Рудь</t>
  </si>
  <si>
    <t>Филиппова Ольга Владимировна</t>
  </si>
  <si>
    <t xml:space="preserve">Судоргина </t>
  </si>
  <si>
    <t xml:space="preserve">София </t>
  </si>
  <si>
    <t xml:space="preserve">Антоновна </t>
  </si>
  <si>
    <t>Государственное бюджетное образовательное учреждение города Севастополя «Средняя общеобразовательная школа № 43 с углубленным изучением английского языка имени дважды Героя Советского Союза В.Д. Лавриненкова"</t>
  </si>
  <si>
    <t>Шведова Оксана Анатольевна</t>
  </si>
  <si>
    <t>Турчин-Дубровская</t>
  </si>
  <si>
    <t>Алиса</t>
  </si>
  <si>
    <t>Константиновна</t>
  </si>
  <si>
    <t>Государственное бюджетное образовательное учреждение города Севастополя «Средняя общеобразовательная школа № 45 им. В.И. Соколова</t>
  </si>
  <si>
    <t>Гончарова Светлана Анатольевна</t>
  </si>
  <si>
    <t>Дегтярева</t>
  </si>
  <si>
    <t>Анатольевна</t>
  </si>
  <si>
    <t>Государственное бюджетное образовательное учреждение города Севастополя "Гимназия №1 им. А.С.Пушкина"</t>
  </si>
  <si>
    <t>Романова Инна Валентиновна</t>
  </si>
  <si>
    <t>Лисохмара</t>
  </si>
  <si>
    <t>Руслана</t>
  </si>
  <si>
    <t>Мовчановская Оксана Эдуардовна</t>
  </si>
  <si>
    <t>Гончарова</t>
  </si>
  <si>
    <t>Викторовна</t>
  </si>
  <si>
    <t>Чмиль</t>
  </si>
  <si>
    <t>Эльвина</t>
  </si>
  <si>
    <t>Насникова</t>
  </si>
  <si>
    <t>Васильевна</t>
  </si>
  <si>
    <t>Чемшит</t>
  </si>
  <si>
    <t>Василиса</t>
  </si>
  <si>
    <t>Государственное бюджетное образовательное учреждение города Севастополя "Средняя общеобразовательная школа № 39"</t>
  </si>
  <si>
    <t>Солодянкина Виктория Валерьевна</t>
  </si>
  <si>
    <t>Пинчук</t>
  </si>
  <si>
    <t>Долгая</t>
  </si>
  <si>
    <t>Богдановна</t>
  </si>
  <si>
    <t>Панчик</t>
  </si>
  <si>
    <t>Борис</t>
  </si>
  <si>
    <t>Бондаренко Елена Виссарионовна</t>
  </si>
  <si>
    <t>Копуль</t>
  </si>
  <si>
    <t>Вадимович</t>
  </si>
  <si>
    <t>Шаповалов</t>
  </si>
  <si>
    <t>Государственное бюджетное образовательноеучреждение города Севастополя "Средняя общеобразовательная школа №14 имени И.С.Пьянзина"</t>
  </si>
  <si>
    <t>Сытник</t>
  </si>
  <si>
    <t>Артем</t>
  </si>
  <si>
    <t>Ширяев</t>
  </si>
  <si>
    <t>Никита</t>
  </si>
  <si>
    <t>Николаевич</t>
  </si>
  <si>
    <t>Государственное бюджетное образовательное учреждение города Севастополя "Средняя общеобразовательная школа  №22 имени Н.А.Острякова</t>
  </si>
  <si>
    <t>Хвостов</t>
  </si>
  <si>
    <t>Руслан</t>
  </si>
  <si>
    <t>Евгеньевич</t>
  </si>
  <si>
    <t>Федоренко</t>
  </si>
  <si>
    <t>Матвей</t>
  </si>
  <si>
    <t>Голышев</t>
  </si>
  <si>
    <t>Гоголинский</t>
  </si>
  <si>
    <t>Ярослав</t>
  </si>
  <si>
    <t>Гапонов</t>
  </si>
  <si>
    <t>Иван</t>
  </si>
  <si>
    <t>Ступаченко</t>
  </si>
  <si>
    <t>Аким</t>
  </si>
  <si>
    <t>Юрьевич</t>
  </si>
  <si>
    <t>Бойко</t>
  </si>
  <si>
    <t>Мартыненко Анстасия Владимировна</t>
  </si>
  <si>
    <t>Молодший</t>
  </si>
  <si>
    <t>Милан</t>
  </si>
  <si>
    <t>Суханова Анна Сергеевна</t>
  </si>
  <si>
    <t>Камышов</t>
  </si>
  <si>
    <t>Владиславович</t>
  </si>
  <si>
    <t>Гордеев</t>
  </si>
  <si>
    <t>9-11</t>
  </si>
  <si>
    <t>Кириллов Юрий Михайлович</t>
  </si>
  <si>
    <t>Милентьев</t>
  </si>
  <si>
    <t>Егорович</t>
  </si>
  <si>
    <t>Курушина Ирина Алексеевна</t>
  </si>
  <si>
    <t xml:space="preserve">Айрапетян </t>
  </si>
  <si>
    <t>Рафик</t>
  </si>
  <si>
    <t>Артурович</t>
  </si>
  <si>
    <t>Государственное бюджетное образовательное учреждение города Севастополя «Средняя общеобразовательная школа  № 4 им. А.Н.Кесаева</t>
  </si>
  <si>
    <t>Лескина Наталья Борисовна</t>
  </si>
  <si>
    <t xml:space="preserve">Величко </t>
  </si>
  <si>
    <t>Вадим</t>
  </si>
  <si>
    <t>Коробко</t>
  </si>
  <si>
    <t>Виталий</t>
  </si>
  <si>
    <t>Липовой</t>
  </si>
  <si>
    <t>Макар</t>
  </si>
  <si>
    <t>Михайлов</t>
  </si>
  <si>
    <t>Артём</t>
  </si>
  <si>
    <t>Харьковский</t>
  </si>
  <si>
    <t>Евгений</t>
  </si>
  <si>
    <t xml:space="preserve">Лисохмара </t>
  </si>
  <si>
    <t>Русланович</t>
  </si>
  <si>
    <t>Мовчановская Оксана Эдуардовна, Гончарова Светлана Анатольевна</t>
  </si>
  <si>
    <t>Маринов</t>
  </si>
  <si>
    <t>Юрий</t>
  </si>
  <si>
    <t>Константинович</t>
  </si>
  <si>
    <t>Государственное бюджетное образовательное учреждение города Севастополя «Средняя общеобразовательная школа №60 имени Героя Советского Союза В.С. Пилипенко"</t>
  </si>
  <si>
    <t>Киртока Евгений Русланович</t>
  </si>
  <si>
    <t>Резепкин</t>
  </si>
  <si>
    <t>Комар</t>
  </si>
  <si>
    <t>Журавлева Елена Игоревна</t>
  </si>
  <si>
    <t>Ивтушок</t>
  </si>
  <si>
    <t>Денис</t>
  </si>
  <si>
    <t>Ватаманеску</t>
  </si>
  <si>
    <t>Здоров</t>
  </si>
  <si>
    <t>Всеволод</t>
  </si>
  <si>
    <t>Сергеев</t>
  </si>
  <si>
    <t>Помазан</t>
  </si>
  <si>
    <t>Андрей</t>
  </si>
  <si>
    <t>Яковцов</t>
  </si>
  <si>
    <t>Климнюк</t>
  </si>
  <si>
    <t>Юрина</t>
  </si>
  <si>
    <t>Мельник</t>
  </si>
  <si>
    <t xml:space="preserve">Чермошенцева </t>
  </si>
  <si>
    <t>Герасимова</t>
  </si>
  <si>
    <t xml:space="preserve">Колесина </t>
  </si>
  <si>
    <t>Баузина</t>
  </si>
  <si>
    <t>Злата</t>
  </si>
  <si>
    <t>Симахина Наталья Витальевна</t>
  </si>
  <si>
    <t xml:space="preserve">Бойко </t>
  </si>
  <si>
    <t>Аделина</t>
  </si>
  <si>
    <t>Шведова Оксана Анатольевна, Кислова Влентина Владимировна</t>
  </si>
  <si>
    <t>Котельникова</t>
  </si>
  <si>
    <t>Канаева Ольга Анатольевна</t>
  </si>
  <si>
    <t>Бондалетова</t>
  </si>
  <si>
    <t>Романихина</t>
  </si>
  <si>
    <t>Дзис</t>
  </si>
  <si>
    <t>Ксения</t>
  </si>
  <si>
    <t>Бугрова</t>
  </si>
  <si>
    <t>Сойникова</t>
  </si>
  <si>
    <t>Гайдукевич</t>
  </si>
  <si>
    <t>Торопова Ольга Александровна</t>
  </si>
  <si>
    <t>Талалихина</t>
  </si>
  <si>
    <t>Нестеренко</t>
  </si>
  <si>
    <t>Давида</t>
  </si>
  <si>
    <t>Эдуардовна</t>
  </si>
  <si>
    <t>Пархоменко</t>
  </si>
  <si>
    <t xml:space="preserve">Гагаринский </t>
  </si>
  <si>
    <t>Лукин</t>
  </si>
  <si>
    <t>Государственное бюджетное образовательное учреждение города Севастополя "Средняя общеобразовательная школа № 49"</t>
  </si>
  <si>
    <t>8</t>
  </si>
  <si>
    <t>Чернева Ирина Владимировна</t>
  </si>
  <si>
    <t>Прямков</t>
  </si>
  <si>
    <t>Государственное бюджетное общеобразовательное учреждение города Севастополя "ШКОЛА ЭКОТЕХ+"</t>
  </si>
  <si>
    <t>Катаржиева Надежда Владимировна</t>
  </si>
  <si>
    <t>Лищук</t>
  </si>
  <si>
    <t>Артемий</t>
  </si>
  <si>
    <t>Государственное бюджетное образовательное учреждение города Севастополя "Средняя общеобразовательная школа №61 имени Героя Советского Союза А.И. Маринеско"</t>
  </si>
  <si>
    <t>Поддубная Елена Александровна</t>
  </si>
  <si>
    <t>Сохарев</t>
  </si>
  <si>
    <t>Сергей</t>
  </si>
  <si>
    <t>Павлович</t>
  </si>
  <si>
    <t>Государственное бюджетное общеобразовательное учреждение " Средняя общеобразовательная школа № 37 имени героя Советского Союза Неустроева С.А"</t>
  </si>
  <si>
    <t>Яременко Марина Николаевна</t>
  </si>
  <si>
    <t>Гайнутдинов</t>
  </si>
  <si>
    <t>Тимур</t>
  </si>
  <si>
    <t>Государственное бюджетное образовательное учреждение города Севастополя "Билингвальная гимназия №2"</t>
  </si>
  <si>
    <t>МолькинаЕлена Анатольевна</t>
  </si>
  <si>
    <t>Ратнюк</t>
  </si>
  <si>
    <t>Государственное бюджетное образовательное учреждение города Севастополя "Средняя общеобразовательная школа № 23 им.Б.А.Кучера"</t>
  </si>
  <si>
    <t>Иванова Инна  Геннадиевна</t>
  </si>
  <si>
    <t>Стрекалов</t>
  </si>
  <si>
    <t>Павел</t>
  </si>
  <si>
    <t>Федеральное государственное казенное общеобразовательное учреждение "Севастопольский кадетский корпус Следственногго комитета Российской Федерации имени В.И.Истомина"</t>
  </si>
  <si>
    <t>Савченко Наталия Хосеиновна</t>
  </si>
  <si>
    <t>Барабошин</t>
  </si>
  <si>
    <t>Государственное бюджетное образовательное учреждение г.Севастополя "Средняя образовательное школа №29 им. М.Т. Калашникова"</t>
  </si>
  <si>
    <t>Родина Екатерина Николаевна</t>
  </si>
  <si>
    <t>Арутюнян</t>
  </si>
  <si>
    <t>Надточей</t>
  </si>
  <si>
    <t>Государственное бюджетное образовательное учреждение города Севастополя «Средняя общеобразовательная школа №58 с углубленным изучением общественно-экономических дисциплин имени Героя Советского Союза В.И. Колядина»</t>
  </si>
  <si>
    <t>Петракова Наталья Владимировна</t>
  </si>
  <si>
    <t>Ашурбеков</t>
  </si>
  <si>
    <t>Ислам</t>
  </si>
  <si>
    <t>Государственное бюджетное образовательное учреждение г.Севастополя "Средняя образовательная школа №29 им. М.Т. Калашникова"</t>
  </si>
  <si>
    <t>Кузьмин</t>
  </si>
  <si>
    <t>Семен</t>
  </si>
  <si>
    <t>Васильевич</t>
  </si>
  <si>
    <t>Устименко</t>
  </si>
  <si>
    <t xml:space="preserve">Артемий </t>
  </si>
  <si>
    <t>Викторович</t>
  </si>
  <si>
    <t>Государственное бюджетное образовательное учреждение города Севастополя "Средняя общеобразовательная школа  № 54 им. Ю.А. Гагарина"</t>
  </si>
  <si>
    <t>Власова Дина Анатольевна</t>
  </si>
  <si>
    <t>Ященко</t>
  </si>
  <si>
    <t>Государственное бюджетное образовательное учреждение "Средняя общеобразовательная школа № 23 им.Б.А.Кучера</t>
  </si>
  <si>
    <t>Лещенко</t>
  </si>
  <si>
    <t>Украина</t>
  </si>
  <si>
    <t>Государственое бюджетное образовательное учереждение горда Севастополя «Гимназия№24»</t>
  </si>
  <si>
    <t>Паскаль Александр Сергеевич</t>
  </si>
  <si>
    <t>Касьянов</t>
  </si>
  <si>
    <t>Фёдор</t>
  </si>
  <si>
    <t>Государственное бюджетное общеобразовательное учреждение города Севастополя"Инженерная школа"</t>
  </si>
  <si>
    <t>Шевченко Елена Петровна</t>
  </si>
  <si>
    <t>Константин</t>
  </si>
  <si>
    <t xml:space="preserve">Вечёра –Скамров </t>
  </si>
  <si>
    <t>Просяник</t>
  </si>
  <si>
    <t>Государственое бюджетное образовательное учереждение города Севастополя «Гимназия№24»</t>
  </si>
  <si>
    <t xml:space="preserve">Липскас </t>
  </si>
  <si>
    <t xml:space="preserve">Закревский </t>
  </si>
  <si>
    <t xml:space="preserve"> Ярослав</t>
  </si>
  <si>
    <t xml:space="preserve">Любченко </t>
  </si>
  <si>
    <t>Государственное бюджетное общеобразовательное учреждение города Севастополя "Инженерная школа"</t>
  </si>
  <si>
    <t>Чернева</t>
  </si>
  <si>
    <t>Маргарита</t>
  </si>
  <si>
    <t>Кротюк</t>
  </si>
  <si>
    <t>Любченко</t>
  </si>
  <si>
    <t>Альбина</t>
  </si>
  <si>
    <t>Павленко</t>
  </si>
  <si>
    <t>Государственное бюджетное образовательное учреждение города Севастополя "Средняя образовательная школа  №29 им. М.Т. Калашникова"</t>
  </si>
  <si>
    <t>Кравченко Ольга Ивановна</t>
  </si>
  <si>
    <t>Полищук</t>
  </si>
  <si>
    <t>Ангелина</t>
  </si>
  <si>
    <t>Государственное бюджетное общеобразовательное учреждение города Севастополя "Средняя общеобразовательная школа №32 им. Л.В. Бобковой"</t>
  </si>
  <si>
    <t>Позднякова Елена Георгиевна</t>
  </si>
  <si>
    <t>Салазкина</t>
  </si>
  <si>
    <t xml:space="preserve">Дарья </t>
  </si>
  <si>
    <t>Государственное бюджетное образовательное учреждение  города Севастополя "Средняя общеобразовательная школа № 15"</t>
  </si>
  <si>
    <t xml:space="preserve">Альянов Артём Сергеевич </t>
  </si>
  <si>
    <t>Герасина</t>
  </si>
  <si>
    <t>Государственное бюджетное образовательное учреждение города Севастополя "Средняя общеобьразовательная школа  №32 им. Л.В.Бобковой"</t>
  </si>
  <si>
    <t>Сахно</t>
  </si>
  <si>
    <t>Иванова Инна Геннадиевна</t>
  </si>
  <si>
    <t>Стукалова</t>
  </si>
  <si>
    <t>Вячеслава</t>
  </si>
  <si>
    <t>Павловна</t>
  </si>
  <si>
    <t>Наркиевская</t>
  </si>
  <si>
    <t>Государственное бюджетное образовательное учреждение города Севастополя "Средняя общеобразовательная школа №35 с углублённым изучением немецкого языка имени Героя Советского Союза Г. А. Абызова"</t>
  </si>
  <si>
    <t>Петренко Константин Валериевич</t>
  </si>
  <si>
    <t>Красильникова</t>
  </si>
  <si>
    <t>Сердюченко</t>
  </si>
  <si>
    <t>Государственное бюджетное образовательное учреждение города Севастополя "Образовательный центр"Бухта Казачья"</t>
  </si>
  <si>
    <t>Инальев Станислав Владимирович</t>
  </si>
  <si>
    <t>Абдураманова</t>
  </si>
  <si>
    <t>Эмилия</t>
  </si>
  <si>
    <t>Арсеньевна</t>
  </si>
  <si>
    <t>Государственное бюджетное образовательное учереждение города Севастополя «Гимназия №24»</t>
  </si>
  <si>
    <t>Толкунова</t>
  </si>
  <si>
    <t>Геннадьевна</t>
  </si>
  <si>
    <t>Государственное бюджетное общеобразовательное учреждение города Севастополя "Средняя общеобразовательная школа № 37 имени героя Советского Союза Неустроева С.А"</t>
  </si>
  <si>
    <t xml:space="preserve">Теплых </t>
  </si>
  <si>
    <t>Владислава</t>
  </si>
  <si>
    <t>Василенко Екатерина Сергеевна</t>
  </si>
  <si>
    <t>Тарасов</t>
  </si>
  <si>
    <t>Антон</t>
  </si>
  <si>
    <t>Кирилин</t>
  </si>
  <si>
    <t>Михайлович</t>
  </si>
  <si>
    <t xml:space="preserve">Прокопчук </t>
  </si>
  <si>
    <t>Государственное бюджетное образовательное учреждение города Севастополя "Средняя общеобразовательная школа №29 им. М.Т. Калашникова"</t>
  </si>
  <si>
    <t>Ростов</t>
  </si>
  <si>
    <t>Попов Денис Евгеньевич</t>
  </si>
  <si>
    <t>Сенов</t>
  </si>
  <si>
    <t>Тимофей</t>
  </si>
  <si>
    <t>Ермоленко</t>
  </si>
  <si>
    <t xml:space="preserve">Шеленгер </t>
  </si>
  <si>
    <t>Государственное бюджетное образовательное учреждение города Севастополя "Средняя общеобразовательная школа №32 им.Л.В.Бобковой"</t>
  </si>
  <si>
    <t xml:space="preserve">Полянский </t>
  </si>
  <si>
    <t>Степанчук</t>
  </si>
  <si>
    <t>Эдуард</t>
  </si>
  <si>
    <t>Утопленников Андрей Васильевич</t>
  </si>
  <si>
    <t xml:space="preserve">Карпенко </t>
  </si>
  <si>
    <t>Владимир</t>
  </si>
  <si>
    <t>Марков Иван Юрьевич</t>
  </si>
  <si>
    <t>Твердохлебов</t>
  </si>
  <si>
    <t>Кондрашов</t>
  </si>
  <si>
    <t>Колесников</t>
  </si>
  <si>
    <t>Григорий</t>
  </si>
  <si>
    <t>Государственное бюджетное образовательное учреждение города Севастополя "Инженерная школа"</t>
  </si>
  <si>
    <t>Кунаев Николай Владимирович</t>
  </si>
  <si>
    <t>Сутула</t>
  </si>
  <si>
    <t>Тарасович</t>
  </si>
  <si>
    <t>Попов</t>
  </si>
  <si>
    <t>Владиирович</t>
  </si>
  <si>
    <t>Караваев</t>
  </si>
  <si>
    <t>Кирилл</t>
  </si>
  <si>
    <t>Старовойт</t>
  </si>
  <si>
    <t>Демьян</t>
  </si>
  <si>
    <t>Арделян</t>
  </si>
  <si>
    <t>Государственное бюджетное образовательное учреждение города Севастополя  "Образовательный центр"Бухта Казачья"</t>
  </si>
  <si>
    <t>Шаталин</t>
  </si>
  <si>
    <t>Денисович</t>
  </si>
  <si>
    <t>Шведюк Елена Александровна</t>
  </si>
  <si>
    <t xml:space="preserve">Школа </t>
  </si>
  <si>
    <t>Мирослав</t>
  </si>
  <si>
    <t>Оюн</t>
  </si>
  <si>
    <t>Айдыс</t>
  </si>
  <si>
    <t>Василенко</t>
  </si>
  <si>
    <t xml:space="preserve">Александр </t>
  </si>
  <si>
    <t>Кулинич</t>
  </si>
  <si>
    <t>Николайчук</t>
  </si>
  <si>
    <t>Святослав</t>
  </si>
  <si>
    <t>Валентинович</t>
  </si>
  <si>
    <t>Государственное бюджетное образовательное учреждение города Севастополя "Средняя общеобразовательная школа №57 с реализацией дополнительных программ в области искусств"</t>
  </si>
  <si>
    <t>Чумак Людмила Александровна</t>
  </si>
  <si>
    <t>Скальский</t>
  </si>
  <si>
    <t>Данила</t>
  </si>
  <si>
    <t>Борисович</t>
  </si>
  <si>
    <t>Кочерженко</t>
  </si>
  <si>
    <t>Витальевич</t>
  </si>
  <si>
    <t>Государственное бюджетное образовательное учреждение города Севастополя " Средняя общеобразовательная школа № 37 имени героя Советского Союза Неустроева С.А"</t>
  </si>
  <si>
    <t>Ткачук Юлия Прокофьевна</t>
  </si>
  <si>
    <t xml:space="preserve">Анпилова </t>
  </si>
  <si>
    <t>Михайловна</t>
  </si>
  <si>
    <t>Романцева</t>
  </si>
  <si>
    <t>Государственное бюджетное образовательное учреждение города Севастополя  " Инженерная школа"</t>
  </si>
  <si>
    <t xml:space="preserve">Борисова </t>
  </si>
  <si>
    <t>Эвелина</t>
  </si>
  <si>
    <t>Глухова</t>
  </si>
  <si>
    <t>Государственное бюджетное образовательное учреждение города Севастополя "Средняя общеобразовательная школа № 15"</t>
  </si>
  <si>
    <t>Донченко</t>
  </si>
  <si>
    <t>Беднова</t>
  </si>
  <si>
    <t>Таисия</t>
  </si>
  <si>
    <t>Багрова</t>
  </si>
  <si>
    <t>Жидова</t>
  </si>
  <si>
    <t xml:space="preserve">Плотникова </t>
  </si>
  <si>
    <t>Паклина</t>
  </si>
  <si>
    <t>Дина</t>
  </si>
  <si>
    <t>Васюкова</t>
  </si>
  <si>
    <t>Романовна</t>
  </si>
  <si>
    <t>Андрейчук</t>
  </si>
  <si>
    <t>Государственное бюджетное образовательное учреждение города Севастополя "Средняя общеобразовательная школа №34 имени Александра Шостака"</t>
  </si>
  <si>
    <t>нет данных в заявке</t>
  </si>
  <si>
    <t xml:space="preserve"> Зацепина</t>
  </si>
  <si>
    <t>Погонышева</t>
  </si>
  <si>
    <t>Дарина</t>
  </si>
  <si>
    <t>Шалупова</t>
  </si>
  <si>
    <t>Молькина Елена Анатольевна</t>
  </si>
  <si>
    <t>Савельева</t>
  </si>
  <si>
    <t>Денисовна</t>
  </si>
  <si>
    <t>Цыганкова Олеся Геннадьевна</t>
  </si>
  <si>
    <t>Лугвенёва</t>
  </si>
  <si>
    <t xml:space="preserve">Екатерина </t>
  </si>
  <si>
    <t xml:space="preserve">9-11 </t>
  </si>
  <si>
    <t>Романова Дарья Андреевна</t>
  </si>
  <si>
    <t>Балацкая</t>
  </si>
  <si>
    <t>Ольга</t>
  </si>
  <si>
    <t xml:space="preserve">Киданецкая </t>
  </si>
  <si>
    <t>Оскольский Даниил Владимирович</t>
  </si>
  <si>
    <t>Хощенко</t>
  </si>
  <si>
    <t>15,04.2006</t>
  </si>
  <si>
    <t>Маляренко</t>
  </si>
  <si>
    <t>Лавлинская</t>
  </si>
  <si>
    <t>Богоян</t>
  </si>
  <si>
    <t>Армине</t>
  </si>
  <si>
    <t>Вааговна</t>
  </si>
  <si>
    <t>Герасымык</t>
  </si>
  <si>
    <t>Николай</t>
  </si>
  <si>
    <t>Кобернюк</t>
  </si>
  <si>
    <t>Арсений</t>
  </si>
  <si>
    <t>Гагаринский</t>
  </si>
  <si>
    <t>Максимов</t>
  </si>
  <si>
    <t xml:space="preserve">Григорий </t>
  </si>
  <si>
    <t>Кащенко</t>
  </si>
  <si>
    <t>Карпов</t>
  </si>
  <si>
    <t>Шкеул Вячеслав Дмитриевич</t>
  </si>
  <si>
    <t>Максимова Кристина Евгеньевна</t>
  </si>
  <si>
    <t>Филиал ФГКОУ "Нахимовское военно-морское училище Министерства обороны Российской Федерации"</t>
  </si>
  <si>
    <t>Никонов Даниил Андреевич</t>
  </si>
  <si>
    <t>Журавский Павел Владимирович</t>
  </si>
  <si>
    <t>Результаты муниципального этапа всероссийской олимпиады школьников по _физической культуре 2021-2022 учебный год</t>
  </si>
  <si>
    <r>
      <t>Государственное бюджетное образовательное учреждение города Севастополя  «Гимназия 8 им. Н.Т. Хрусталева</t>
    </r>
    <r>
      <rPr>
        <b/>
        <sz val="12"/>
        <color theme="1"/>
        <rFont val="Times New Roman"/>
        <family val="1"/>
        <charset val="204"/>
      </rPr>
      <t>"</t>
    </r>
  </si>
  <si>
    <r>
      <t>Государственное бюджетное образовательное учреждение города Севастополя  «Гимназия 8 им. Н.Т. Хрусталева</t>
    </r>
    <r>
      <rPr>
        <b/>
        <sz val="12"/>
        <color indexed="8"/>
        <rFont val="Times New Roman"/>
        <family val="1"/>
        <charset val="204"/>
      </rPr>
      <t>"</t>
    </r>
  </si>
  <si>
    <t>Будасов</t>
  </si>
  <si>
    <t>Государственное бюджетное образовательное учреждение города Севастополя "Средняя общеобразовательная школа №20"</t>
  </si>
  <si>
    <t>Остапенко</t>
  </si>
  <si>
    <t>Суслин</t>
  </si>
  <si>
    <t>Пелюшок</t>
  </si>
  <si>
    <t>Степан</t>
  </si>
  <si>
    <t>Николенко Елена Анатольевна</t>
  </si>
  <si>
    <t>Бухвалов</t>
  </si>
  <si>
    <t>Государственное бюджетное образовательное учреждение города Севастополя "Средняя общеобразовательная школа №50 имени генерала Е.И.Жидилова"</t>
  </si>
  <si>
    <t>Лукашенко</t>
  </si>
  <si>
    <t>Лимно</t>
  </si>
  <si>
    <t xml:space="preserve">Пашковский </t>
  </si>
  <si>
    <t xml:space="preserve">Котик </t>
  </si>
  <si>
    <t xml:space="preserve">Никита </t>
  </si>
  <si>
    <t>Государственное бюджетное образовательное учреждение города Севастополя "Средняя общеобразовательная школа № 27"</t>
  </si>
  <si>
    <t xml:space="preserve">Лошак </t>
  </si>
  <si>
    <t>Купка Павел Леонидович</t>
  </si>
  <si>
    <t>Сбытов</t>
  </si>
  <si>
    <t>Заздравных</t>
  </si>
  <si>
    <t>Государственное бюджетное образовательное учреждение города Севастополя "Средняя общеобразовательная школа №46"</t>
  </si>
  <si>
    <t>7 и 8</t>
  </si>
  <si>
    <t>девочки 7-8 класс</t>
  </si>
  <si>
    <t>мальчики 7-8 класс</t>
  </si>
  <si>
    <t>9, 10 и 11</t>
  </si>
  <si>
    <t>юноши 9-11 класс</t>
  </si>
  <si>
    <t>девушки 9-11 класс</t>
  </si>
  <si>
    <t>Спорт игры</t>
  </si>
  <si>
    <t>ЛА</t>
  </si>
  <si>
    <t>Полоса</t>
  </si>
  <si>
    <t>ДЕВОЧКИ 7-8 класс</t>
  </si>
  <si>
    <t>Пол</t>
  </si>
  <si>
    <t>Полное название общеобразовательной организации (в соответствии с уставом)</t>
  </si>
  <si>
    <t>Класс, за который выполнялось задание</t>
  </si>
  <si>
    <t>Кол-во баллов за выполненные задания</t>
  </si>
  <si>
    <t>Статус участника (победитель, призёр, участник)</t>
  </si>
  <si>
    <t>ФИО педагога (тренера) полностью</t>
  </si>
  <si>
    <t>Практика 1</t>
  </si>
  <si>
    <t>Практика 2</t>
  </si>
  <si>
    <t>Балл</t>
  </si>
  <si>
    <t>Ландаренко</t>
  </si>
  <si>
    <t>Надежда</t>
  </si>
  <si>
    <t>Артуровна</t>
  </si>
  <si>
    <t>ж</t>
  </si>
  <si>
    <t>Государственное бюджетное образовательное учреждение города Севастополя "Средняя общеобразовательная школа №12"</t>
  </si>
  <si>
    <t>Калашник Елена Юрьевна</t>
  </si>
  <si>
    <t>Толда</t>
  </si>
  <si>
    <t>Колбецкая Марина Николаевна</t>
  </si>
  <si>
    <t>Аминова</t>
  </si>
  <si>
    <t>Ибрагимова</t>
  </si>
  <si>
    <t>Эсма</t>
  </si>
  <si>
    <t>Фикретовна</t>
  </si>
  <si>
    <t>Государственное бюджетное образовательное учреждение города Севастополя «Средняя общеобразовательная школа №59"</t>
  </si>
  <si>
    <t>Фадевнин Валерий Анатольевич</t>
  </si>
  <si>
    <t>Полевая</t>
  </si>
  <si>
    <t>Пьянова Дина Валерьевна</t>
  </si>
  <si>
    <t>МАЛЬЧИКИ 7-8 КЛАСС</t>
  </si>
  <si>
    <t>Хлус</t>
  </si>
  <si>
    <t>м</t>
  </si>
  <si>
    <t>Государственное бюджетное образовательное учреждение города Севастополя "Средняя общеобразовательная школа  № 17 имени Н.И. Кузнецова"</t>
  </si>
  <si>
    <t>Кузьмин Алексей Игоревич</t>
  </si>
  <si>
    <t>Давыдов</t>
  </si>
  <si>
    <t>Колбецкая Марин Николаевна</t>
  </si>
  <si>
    <t>Николенко</t>
  </si>
  <si>
    <t>Государственное бюджетное учреждение города Севастополя "Средняя общеобразовательная школа №33 им. Героя Советского Союза В.И. Герасимова</t>
  </si>
  <si>
    <t>Носань Инна Владимировна</t>
  </si>
  <si>
    <t>Акопян</t>
  </si>
  <si>
    <t>Ашик</t>
  </si>
  <si>
    <t>Араратович</t>
  </si>
  <si>
    <t>Лучшев</t>
  </si>
  <si>
    <t>Государственное бюджетное образовательное учреждение города Севастополя "Средняя общеобразовательная школа №47"</t>
  </si>
  <si>
    <t>ДЕВУШКИ 9-11 класс</t>
  </si>
  <si>
    <t>Потапенко</t>
  </si>
  <si>
    <t>Государственное бюджетное образовательное учреждение горола Севастополя "Средняя общеобразовательная школа №"</t>
  </si>
  <si>
    <t>Проказникова Елена Николаевна</t>
  </si>
  <si>
    <t>Троицкая</t>
  </si>
  <si>
    <t>Государственное бюджетное образовательное учреждение города Севастополя "Средняя общеобразовательная школа  №25"</t>
  </si>
  <si>
    <t>Сикорская Валентина Николаевна</t>
  </si>
  <si>
    <t>Малиновская</t>
  </si>
  <si>
    <t>Араратовна</t>
  </si>
  <si>
    <t>ЮНОШИ 9-11 класс</t>
  </si>
  <si>
    <t>Сащук</t>
  </si>
  <si>
    <t>Владислав</t>
  </si>
  <si>
    <t>Государственное бюджетное образовательное учреждение горола Севастополя "Средняя общеобразовательная школа №12"</t>
  </si>
  <si>
    <t>Антонов</t>
  </si>
  <si>
    <t>Государственное бюджетное образовательное учреждение города Севастополя "Средняя общеобразовательная школа №28"</t>
  </si>
  <si>
    <t>Щеников</t>
  </si>
  <si>
    <t>Государственное бюджетное образовательное учреждение города Севастополя "Средняя общеобразовательная школа  №17 имени Н.И. Кузнецова"</t>
  </si>
  <si>
    <t xml:space="preserve">Харута О.М. </t>
  </si>
  <si>
    <t>Ходаковский</t>
  </si>
  <si>
    <t>Рудаков</t>
  </si>
  <si>
    <t>Степанович</t>
  </si>
  <si>
    <t>Валдин</t>
  </si>
  <si>
    <t>Мошкин</t>
  </si>
  <si>
    <t>Петрович</t>
  </si>
  <si>
    <t>Аверков Г.Н.</t>
  </si>
  <si>
    <r>
      <t>Государственное бюджетное образовательное учреждение города Севастополя  «Гимназия 8 им. Н.Т. Хрусталева</t>
    </r>
    <r>
      <rPr>
        <b/>
        <sz val="10"/>
        <color indexed="8"/>
        <rFont val="Times New Roman"/>
        <family val="1"/>
        <charset val="204"/>
      </rPr>
      <t>"</t>
    </r>
  </si>
  <si>
    <r>
      <t>Государственное бюджетное образовательное учреждение города Севастополя  «Гимназия 8 им. Н.Т. Хрусталева</t>
    </r>
    <r>
      <rPr>
        <b/>
        <sz val="10"/>
        <color theme="1"/>
        <rFont val="Times New Roman"/>
        <family val="1"/>
        <charset val="204"/>
      </rPr>
      <t>"</t>
    </r>
  </si>
  <si>
    <r>
      <t>Государственное бюджетное образовательное учреждение города Севастополя "Средняя общеобразовательная школа №33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им. Героя Советского Союза В.И. Герасимова</t>
    </r>
  </si>
  <si>
    <t>Результаты муниципального этапа всероссийской олимпиады школьников по физической культуре в 2021/2022 учебном году. Балаклавский район</t>
  </si>
  <si>
    <t>Результаты муниципального этапа всероссийской олимпиады школьников по физической культуре в 2021/2022 учебном году. Ленинский район</t>
  </si>
  <si>
    <t>Результаты муниципального этапа всероссийской олимпиады школьников по физической культуре в 2021/2022 учебном году. Нахимовский район</t>
  </si>
  <si>
    <t>Результаты муниципального этапа всероссийской олимпиады школьников по физической культуре в 2021/2022 учебном году. Гагаринский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</si>
</sst>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9" fontId="9" fillId="0" borderId="0" applyFont="0" applyFill="0" applyBorder="0" applyAlignment="0" applyProtection="0"/>
  </cellStyleXfs>
  <cellXfs count="313">
    <xf numFmtId="0" fontId="0" fillId="0" borderId="0" xfId="0"/>
    <xf numFmtId="0" fontId="3" fillId="0" borderId="1" xfId="0" applyFont="1" applyBorder="1" applyAlignment="1">
      <alignment horizontal="center" vertical="top"/>
    </xf>
    <xf numFmtId="0" fontId="0" fillId="0" borderId="1" xfId="0" applyBorder="1"/>
    <xf numFmtId="0" fontId="3" fillId="0" borderId="2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>
      <alignment vertical="top"/>
    </xf>
    <xf numFmtId="0" fontId="1" fillId="0" borderId="0" xfId="0" applyFont="1" applyBorder="1"/>
    <xf numFmtId="1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Border="1"/>
    <xf numFmtId="14" fontId="10" fillId="0" borderId="1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4" fontId="1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10" fillId="0" borderId="1" xfId="2" applyNumberFormat="1" applyFont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14" fontId="10" fillId="2" borderId="1" xfId="0" applyNumberFormat="1" applyFont="1" applyFill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/>
    <xf numFmtId="0" fontId="1" fillId="0" borderId="6" xfId="0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1" fillId="0" borderId="1" xfId="2" applyFont="1" applyBorder="1"/>
    <xf numFmtId="14" fontId="11" fillId="0" borderId="1" xfId="2" applyNumberFormat="1" applyFont="1" applyBorder="1" applyAlignment="1">
      <alignment horizontal="center" vertical="top"/>
    </xf>
    <xf numFmtId="0" fontId="11" fillId="0" borderId="1" xfId="2" applyFont="1" applyBorder="1" applyAlignment="1">
      <alignment horizontal="center" vertical="top"/>
    </xf>
    <xf numFmtId="10" fontId="8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3" fillId="0" borderId="1" xfId="0" applyFont="1" applyBorder="1" applyAlignment="1"/>
    <xf numFmtId="14" fontId="11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left" vertical="top"/>
      <protection locked="0"/>
    </xf>
    <xf numFmtId="14" fontId="10" fillId="0" borderId="1" xfId="2" applyNumberFormat="1" applyFont="1" applyBorder="1" applyAlignment="1">
      <alignment horizontal="center" vertical="top"/>
    </xf>
    <xf numFmtId="14" fontId="11" fillId="2" borderId="1" xfId="0" applyNumberFormat="1" applyFont="1" applyFill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center" vertical="top"/>
    </xf>
    <xf numFmtId="14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 applyProtection="1">
      <alignment horizontal="left" vertical="top"/>
      <protection locked="0"/>
    </xf>
    <xf numFmtId="14" fontId="1" fillId="0" borderId="1" xfId="0" applyNumberFormat="1" applyFont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14" fontId="11" fillId="0" borderId="1" xfId="0" applyNumberFormat="1" applyFont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12" fillId="0" borderId="1" xfId="2" applyFont="1" applyBorder="1"/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1" fillId="0" borderId="0" xfId="0" applyFont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1" fillId="3" borderId="1" xfId="0" applyFont="1" applyFill="1" applyBorder="1"/>
    <xf numFmtId="10" fontId="3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13" fillId="0" borderId="0" xfId="0" applyFont="1"/>
    <xf numFmtId="0" fontId="1" fillId="0" borderId="1" xfId="0" applyFont="1" applyFill="1" applyBorder="1" applyAlignment="1">
      <alignment horizontal="center" wrapText="1"/>
    </xf>
    <xf numFmtId="0" fontId="11" fillId="0" borderId="2" xfId="0" applyFont="1" applyBorder="1" applyAlignment="1" applyProtection="1">
      <alignment vertical="top"/>
      <protection locked="0"/>
    </xf>
    <xf numFmtId="2" fontId="3" fillId="0" borderId="2" xfId="0" applyNumberFormat="1" applyFont="1" applyBorder="1" applyAlignment="1" applyProtection="1">
      <alignment vertical="top"/>
      <protection locked="0"/>
    </xf>
    <xf numFmtId="2" fontId="3" fillId="0" borderId="1" xfId="0" applyNumberFormat="1" applyFont="1" applyBorder="1" applyAlignment="1" applyProtection="1">
      <alignment vertical="top"/>
      <protection locked="0"/>
    </xf>
    <xf numFmtId="2" fontId="3" fillId="0" borderId="3" xfId="0" applyNumberFormat="1" applyFont="1" applyBorder="1" applyAlignment="1">
      <alignment vertical="top"/>
    </xf>
    <xf numFmtId="0" fontId="11" fillId="0" borderId="1" xfId="0" applyFont="1" applyBorder="1" applyAlignment="1" applyProtection="1">
      <alignment vertical="top"/>
      <protection locked="0"/>
    </xf>
    <xf numFmtId="0" fontId="1" fillId="0" borderId="6" xfId="0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vertical="top"/>
    </xf>
    <xf numFmtId="49" fontId="11" fillId="0" borderId="1" xfId="2" applyNumberFormat="1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9" fontId="1" fillId="0" borderId="0" xfId="3" applyFont="1" applyAlignment="1">
      <alignment horizontal="center" vertical="top"/>
    </xf>
    <xf numFmtId="9" fontId="1" fillId="0" borderId="1" xfId="3" applyFont="1" applyBorder="1" applyAlignment="1">
      <alignment horizontal="center" vertical="top"/>
    </xf>
    <xf numFmtId="0" fontId="1" fillId="0" borderId="1" xfId="0" applyFont="1" applyBorder="1" applyAlignment="1">
      <alignment horizontal="right" vertical="top"/>
    </xf>
    <xf numFmtId="2" fontId="3" fillId="0" borderId="1" xfId="0" applyNumberFormat="1" applyFont="1" applyBorder="1" applyAlignment="1">
      <alignment horizontal="right"/>
    </xf>
    <xf numFmtId="2" fontId="3" fillId="0" borderId="2" xfId="0" applyNumberFormat="1" applyFont="1" applyBorder="1" applyAlignment="1" applyProtection="1">
      <alignment horizontal="right" vertical="top"/>
    </xf>
    <xf numFmtId="164" fontId="3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2" fontId="3" fillId="0" borderId="6" xfId="0" applyNumberFormat="1" applyFont="1" applyBorder="1" applyAlignment="1">
      <alignment horizontal="right"/>
    </xf>
    <xf numFmtId="2" fontId="3" fillId="0" borderId="5" xfId="0" applyNumberFormat="1" applyFont="1" applyBorder="1" applyAlignment="1" applyProtection="1">
      <alignment horizontal="right" vertical="top"/>
    </xf>
    <xf numFmtId="2" fontId="11" fillId="0" borderId="1" xfId="2" applyNumberFormat="1" applyFont="1" applyBorder="1" applyAlignment="1">
      <alignment horizontal="right" vertical="top"/>
    </xf>
    <xf numFmtId="0" fontId="11" fillId="0" borderId="1" xfId="2" applyFont="1" applyBorder="1" applyAlignment="1">
      <alignment horizontal="right"/>
    </xf>
    <xf numFmtId="0" fontId="11" fillId="0" borderId="1" xfId="2" applyFont="1" applyBorder="1" applyAlignment="1">
      <alignment horizontal="right" vertical="top"/>
    </xf>
    <xf numFmtId="2" fontId="1" fillId="0" borderId="1" xfId="0" applyNumberFormat="1" applyFont="1" applyBorder="1" applyAlignment="1">
      <alignment horizontal="right" vertical="top"/>
    </xf>
    <xf numFmtId="2" fontId="3" fillId="0" borderId="1" xfId="0" applyNumberFormat="1" applyFont="1" applyBorder="1" applyAlignment="1" applyProtection="1">
      <alignment horizontal="right" vertical="top"/>
    </xf>
    <xf numFmtId="0" fontId="3" fillId="0" borderId="1" xfId="0" applyNumberFormat="1" applyFont="1" applyBorder="1" applyAlignment="1">
      <alignment horizontal="center" vertical="top"/>
    </xf>
    <xf numFmtId="10" fontId="8" fillId="0" borderId="1" xfId="0" applyNumberFormat="1" applyFont="1" applyBorder="1" applyAlignment="1">
      <alignment horizontal="center" vertical="top"/>
    </xf>
    <xf numFmtId="10" fontId="3" fillId="0" borderId="1" xfId="0" applyNumberFormat="1" applyFont="1" applyBorder="1" applyAlignment="1">
      <alignment horizontal="center" vertical="top"/>
    </xf>
    <xf numFmtId="0" fontId="11" fillId="0" borderId="0" xfId="2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top"/>
    </xf>
    <xf numFmtId="0" fontId="1" fillId="0" borderId="0" xfId="0" applyNumberFormat="1" applyFont="1" applyBorder="1"/>
    <xf numFmtId="10" fontId="8" fillId="0" borderId="1" xfId="0" applyNumberFormat="1" applyFont="1" applyBorder="1" applyAlignment="1">
      <alignment horizontal="left" vertical="top"/>
    </xf>
    <xf numFmtId="10" fontId="11" fillId="0" borderId="1" xfId="0" applyNumberFormat="1" applyFont="1" applyBorder="1" applyAlignment="1">
      <alignment horizontal="left" vertical="top"/>
    </xf>
    <xf numFmtId="2" fontId="11" fillId="0" borderId="1" xfId="2" applyNumberFormat="1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top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/>
    </xf>
    <xf numFmtId="0" fontId="1" fillId="0" borderId="1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9" fontId="1" fillId="0" borderId="0" xfId="3" applyFont="1" applyBorder="1" applyAlignment="1">
      <alignment horizontal="center" vertical="top"/>
    </xf>
    <xf numFmtId="0" fontId="1" fillId="3" borderId="0" xfId="0" applyFont="1" applyFill="1" applyBorder="1"/>
    <xf numFmtId="2" fontId="1" fillId="0" borderId="0" xfId="0" applyNumberFormat="1" applyFont="1" applyAlignment="1">
      <alignment horizontal="center" vertical="top"/>
    </xf>
    <xf numFmtId="14" fontId="1" fillId="0" borderId="0" xfId="0" applyNumberFormat="1" applyFont="1" applyAlignment="1">
      <alignment horizontal="center"/>
    </xf>
    <xf numFmtId="14" fontId="11" fillId="0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14" fontId="1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center"/>
    </xf>
    <xf numFmtId="14" fontId="1" fillId="0" borderId="0" xfId="0" applyNumberFormat="1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right" vertical="top"/>
    </xf>
    <xf numFmtId="0" fontId="0" fillId="0" borderId="0" xfId="0" applyFill="1"/>
    <xf numFmtId="14" fontId="11" fillId="0" borderId="1" xfId="0" applyNumberFormat="1" applyFont="1" applyFill="1" applyBorder="1" applyAlignment="1">
      <alignment horizontal="center" wrapText="1"/>
    </xf>
    <xf numFmtId="14" fontId="11" fillId="0" borderId="6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right" vertical="top"/>
    </xf>
    <xf numFmtId="0" fontId="1" fillId="0" borderId="2" xfId="0" applyFont="1" applyBorder="1" applyAlignment="1">
      <alignment horizontal="right"/>
    </xf>
    <xf numFmtId="2" fontId="3" fillId="0" borderId="1" xfId="0" applyNumberFormat="1" applyFont="1" applyBorder="1" applyAlignment="1">
      <alignment vertical="top"/>
    </xf>
    <xf numFmtId="0" fontId="1" fillId="0" borderId="3" xfId="0" applyFont="1" applyBorder="1"/>
    <xf numFmtId="2" fontId="12" fillId="0" borderId="1" xfId="0" applyNumberFormat="1" applyFont="1" applyBorder="1" applyAlignment="1">
      <alignment vertical="top"/>
    </xf>
    <xf numFmtId="0" fontId="1" fillId="0" borderId="2" xfId="0" applyFont="1" applyBorder="1"/>
    <xf numFmtId="2" fontId="3" fillId="0" borderId="2" xfId="0" applyNumberFormat="1" applyFont="1" applyBorder="1" applyAlignment="1">
      <alignment vertical="top"/>
    </xf>
    <xf numFmtId="2" fontId="8" fillId="0" borderId="1" xfId="0" applyNumberFormat="1" applyFont="1" applyBorder="1" applyAlignment="1">
      <alignment vertical="top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right" vertical="top"/>
    </xf>
    <xf numFmtId="0" fontId="1" fillId="0" borderId="5" xfId="0" applyFont="1" applyBorder="1" applyAlignment="1">
      <alignment horizontal="right" vertical="top"/>
    </xf>
    <xf numFmtId="10" fontId="3" fillId="0" borderId="3" xfId="0" applyNumberFormat="1" applyFont="1" applyBorder="1" applyAlignment="1">
      <alignment horizontal="center" vertical="center"/>
    </xf>
    <xf numFmtId="0" fontId="1" fillId="0" borderId="7" xfId="0" applyFont="1" applyBorder="1"/>
    <xf numFmtId="0" fontId="3" fillId="0" borderId="2" xfId="0" applyFont="1" applyBorder="1"/>
    <xf numFmtId="2" fontId="0" fillId="0" borderId="0" xfId="0" applyNumberFormat="1"/>
    <xf numFmtId="0" fontId="14" fillId="0" borderId="0" xfId="0" applyFont="1"/>
    <xf numFmtId="0" fontId="0" fillId="0" borderId="0" xfId="0" applyFont="1"/>
    <xf numFmtId="0" fontId="0" fillId="0" borderId="1" xfId="0" applyFont="1" applyBorder="1"/>
    <xf numFmtId="0" fontId="16" fillId="0" borderId="0" xfId="0" applyFont="1"/>
    <xf numFmtId="0" fontId="17" fillId="0" borderId="3" xfId="0" applyFont="1" applyBorder="1" applyAlignment="1" applyProtection="1">
      <alignment horizontal="left" vertical="center" indent="1"/>
      <protection locked="0"/>
    </xf>
    <xf numFmtId="0" fontId="17" fillId="0" borderId="1" xfId="0" applyFont="1" applyBorder="1"/>
    <xf numFmtId="2" fontId="17" fillId="0" borderId="1" xfId="0" applyNumberFormat="1" applyFont="1" applyBorder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7" fillId="0" borderId="2" xfId="0" applyNumberFormat="1" applyFont="1" applyBorder="1" applyAlignment="1" applyProtection="1">
      <alignment horizontal="center" vertical="top"/>
    </xf>
    <xf numFmtId="2" fontId="17" fillId="0" borderId="2" xfId="0" applyNumberFormat="1" applyFont="1" applyBorder="1" applyAlignment="1">
      <alignment horizontal="center" vertical="top"/>
    </xf>
    <xf numFmtId="10" fontId="17" fillId="0" borderId="3" xfId="0" applyNumberFormat="1" applyFont="1" applyBorder="1" applyAlignment="1">
      <alignment horizontal="left" vertical="top"/>
    </xf>
    <xf numFmtId="10" fontId="18" fillId="0" borderId="3" xfId="0" applyNumberFormat="1" applyFont="1" applyBorder="1" applyAlignment="1">
      <alignment horizontal="left" vertical="top"/>
    </xf>
    <xf numFmtId="0" fontId="15" fillId="0" borderId="2" xfId="0" applyFont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9" fillId="0" borderId="1" xfId="0" applyFont="1" applyBorder="1" applyAlignment="1">
      <alignment horizontal="center" vertical="top"/>
    </xf>
    <xf numFmtId="49" fontId="19" fillId="0" borderId="1" xfId="0" applyNumberFormat="1" applyFont="1" applyBorder="1" applyAlignment="1">
      <alignment horizontal="center" vertical="top"/>
    </xf>
    <xf numFmtId="2" fontId="17" fillId="0" borderId="1" xfId="0" applyNumberFormat="1" applyFont="1" applyBorder="1" applyAlignment="1">
      <alignment horizontal="center" vertical="top"/>
    </xf>
    <xf numFmtId="2" fontId="17" fillId="0" borderId="1" xfId="0" applyNumberFormat="1" applyFont="1" applyFill="1" applyBorder="1" applyAlignment="1">
      <alignment horizontal="center" vertical="top"/>
    </xf>
    <xf numFmtId="0" fontId="17" fillId="0" borderId="1" xfId="0" applyNumberFormat="1" applyFont="1" applyFill="1" applyBorder="1" applyAlignment="1" applyProtection="1">
      <alignment horizontal="center" vertical="top"/>
      <protection locked="0"/>
    </xf>
    <xf numFmtId="0" fontId="19" fillId="0" borderId="1" xfId="0" applyFont="1" applyFill="1" applyBorder="1" applyAlignment="1">
      <alignment horizontal="center" vertical="top"/>
    </xf>
    <xf numFmtId="164" fontId="17" fillId="0" borderId="1" xfId="0" applyNumberFormat="1" applyFont="1" applyFill="1" applyBorder="1" applyAlignment="1">
      <alignment horizontal="center" vertical="top"/>
    </xf>
    <xf numFmtId="164" fontId="17" fillId="0" borderId="1" xfId="0" applyNumberFormat="1" applyFont="1" applyBorder="1" applyAlignment="1">
      <alignment horizontal="center" vertical="top"/>
    </xf>
    <xf numFmtId="0" fontId="15" fillId="0" borderId="2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 applyProtection="1">
      <alignment vertical="center"/>
      <protection locked="0"/>
    </xf>
    <xf numFmtId="0" fontId="17" fillId="0" borderId="2" xfId="0" applyNumberFormat="1" applyFont="1" applyBorder="1" applyAlignment="1">
      <alignment horizontal="center" vertical="top"/>
    </xf>
    <xf numFmtId="10" fontId="17" fillId="0" borderId="3" xfId="0" applyNumberFormat="1" applyFont="1" applyBorder="1" applyAlignment="1">
      <alignment vertical="top"/>
    </xf>
    <xf numFmtId="0" fontId="20" fillId="0" borderId="0" xfId="0" applyFont="1"/>
    <xf numFmtId="0" fontId="17" fillId="0" borderId="3" xfId="0" applyFont="1" applyBorder="1" applyAlignment="1" applyProtection="1">
      <alignment horizontal="left" vertical="top"/>
      <protection locked="0"/>
    </xf>
    <xf numFmtId="2" fontId="17" fillId="0" borderId="3" xfId="0" applyNumberFormat="1" applyFont="1" applyBorder="1" applyAlignment="1">
      <alignment vertical="top"/>
    </xf>
    <xf numFmtId="0" fontId="17" fillId="0" borderId="1" xfId="0" applyFont="1" applyBorder="1" applyAlignment="1">
      <alignment horizontal="center" vertical="top"/>
    </xf>
    <xf numFmtId="0" fontId="17" fillId="0" borderId="1" xfId="0" applyFont="1" applyBorder="1" applyAlignment="1" applyProtection="1">
      <alignment vertical="top" wrapText="1"/>
      <protection locked="0"/>
    </xf>
    <xf numFmtId="0" fontId="17" fillId="0" borderId="1" xfId="0" applyFont="1" applyBorder="1" applyAlignment="1">
      <alignment vertical="top" wrapText="1"/>
    </xf>
    <xf numFmtId="0" fontId="15" fillId="0" borderId="2" xfId="0" applyFont="1" applyBorder="1" applyAlignment="1" applyProtection="1">
      <alignment horizontal="left" vertical="center" wrapText="1"/>
      <protection locked="0"/>
    </xf>
    <xf numFmtId="2" fontId="18" fillId="0" borderId="3" xfId="0" applyNumberFormat="1" applyFont="1" applyBorder="1" applyAlignment="1">
      <alignment vertical="top"/>
    </xf>
    <xf numFmtId="0" fontId="18" fillId="0" borderId="1" xfId="0" applyFont="1" applyBorder="1" applyAlignment="1" applyProtection="1">
      <alignment vertical="top" wrapText="1"/>
      <protection locked="0"/>
    </xf>
    <xf numFmtId="2" fontId="17" fillId="0" borderId="1" xfId="0" applyNumberFormat="1" applyFont="1" applyBorder="1" applyAlignment="1" applyProtection="1">
      <alignment vertical="top" wrapText="1"/>
      <protection locked="0"/>
    </xf>
    <xf numFmtId="0" fontId="22" fillId="0" borderId="0" xfId="0" applyFont="1"/>
    <xf numFmtId="0" fontId="22" fillId="0" borderId="1" xfId="0" applyFont="1" applyBorder="1"/>
    <xf numFmtId="0" fontId="19" fillId="0" borderId="0" xfId="0" applyFont="1"/>
    <xf numFmtId="0" fontId="19" fillId="0" borderId="1" xfId="0" applyFont="1" applyBorder="1"/>
    <xf numFmtId="0" fontId="19" fillId="0" borderId="1" xfId="0" applyFont="1" applyBorder="1" applyAlignment="1">
      <alignment wrapText="1"/>
    </xf>
    <xf numFmtId="2" fontId="19" fillId="0" borderId="1" xfId="0" applyNumberFormat="1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25" fillId="0" borderId="1" xfId="2" applyFont="1" applyBorder="1"/>
    <xf numFmtId="0" fontId="25" fillId="0" borderId="1" xfId="2" applyFont="1" applyBorder="1" applyAlignment="1">
      <alignment horizontal="center" vertical="top"/>
    </xf>
    <xf numFmtId="49" fontId="25" fillId="0" borderId="1" xfId="2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center" vertical="center"/>
    </xf>
    <xf numFmtId="0" fontId="18" fillId="0" borderId="1" xfId="2" applyFont="1" applyBorder="1"/>
    <xf numFmtId="0" fontId="18" fillId="0" borderId="1" xfId="0" applyFont="1" applyBorder="1" applyAlignment="1">
      <alignment horizontal="left" vertical="center"/>
    </xf>
    <xf numFmtId="0" fontId="18" fillId="0" borderId="1" xfId="2" applyFont="1" applyBorder="1" applyAlignment="1">
      <alignment horizontal="center" vertical="top"/>
    </xf>
    <xf numFmtId="49" fontId="18" fillId="0" borderId="1" xfId="2" applyNumberFormat="1" applyFont="1" applyBorder="1" applyAlignment="1">
      <alignment horizontal="center" vertical="top"/>
    </xf>
    <xf numFmtId="0" fontId="18" fillId="0" borderId="1" xfId="2" applyFont="1" applyBorder="1" applyAlignment="1">
      <alignment wrapText="1"/>
    </xf>
    <xf numFmtId="0" fontId="18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6" fillId="0" borderId="1" xfId="2" applyFont="1" applyBorder="1" applyAlignment="1">
      <alignment horizontal="center" vertical="top"/>
    </xf>
    <xf numFmtId="2" fontId="18" fillId="0" borderId="1" xfId="2" applyNumberFormat="1" applyFont="1" applyBorder="1" applyAlignment="1">
      <alignment horizontal="center" vertical="top"/>
    </xf>
    <xf numFmtId="0" fontId="26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2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top" wrapText="1"/>
    </xf>
    <xf numFmtId="49" fontId="22" fillId="0" borderId="6" xfId="0" applyNumberFormat="1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/>
    </xf>
    <xf numFmtId="0" fontId="22" fillId="0" borderId="6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top"/>
    </xf>
    <xf numFmtId="0" fontId="25" fillId="0" borderId="1" xfId="2" applyFont="1" applyBorder="1" applyAlignment="1">
      <alignment wrapText="1"/>
    </xf>
    <xf numFmtId="0" fontId="22" fillId="0" borderId="1" xfId="0" applyFont="1" applyBorder="1" applyAlignment="1">
      <alignment wrapText="1"/>
    </xf>
    <xf numFmtId="10" fontId="28" fillId="0" borderId="1" xfId="0" applyNumberFormat="1" applyFont="1" applyBorder="1" applyAlignment="1">
      <alignment horizontal="center" vertical="top"/>
    </xf>
    <xf numFmtId="10" fontId="27" fillId="0" borderId="1" xfId="0" applyNumberFormat="1" applyFont="1" applyBorder="1" applyAlignment="1">
      <alignment horizontal="center" vertical="top"/>
    </xf>
    <xf numFmtId="2" fontId="25" fillId="0" borderId="1" xfId="2" applyNumberFormat="1" applyFont="1" applyBorder="1" applyAlignment="1">
      <alignment horizontal="center" vertical="top"/>
    </xf>
    <xf numFmtId="2" fontId="22" fillId="0" borderId="1" xfId="0" applyNumberFormat="1" applyFont="1" applyBorder="1" applyAlignment="1">
      <alignment horizontal="center" vertical="top"/>
    </xf>
    <xf numFmtId="0" fontId="25" fillId="0" borderId="1" xfId="2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wrapText="1"/>
    </xf>
    <xf numFmtId="2" fontId="19" fillId="0" borderId="1" xfId="3" applyNumberFormat="1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left" vertical="top"/>
    </xf>
    <xf numFmtId="10" fontId="21" fillId="0" borderId="1" xfId="0" applyNumberFormat="1" applyFont="1" applyBorder="1" applyAlignment="1">
      <alignment horizontal="center" vertical="top"/>
    </xf>
    <xf numFmtId="10" fontId="17" fillId="0" borderId="1" xfId="0" applyNumberFormat="1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19" fillId="0" borderId="0" xfId="0" applyFont="1" applyAlignment="1">
      <alignment wrapText="1"/>
    </xf>
    <xf numFmtId="0" fontId="23" fillId="0" borderId="9" xfId="0" applyFont="1" applyFill="1" applyBorder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19" fillId="0" borderId="1" xfId="0" applyNumberFormat="1" applyFont="1" applyBorder="1" applyAlignment="1">
      <alignment horizontal="center" vertical="top"/>
    </xf>
    <xf numFmtId="0" fontId="19" fillId="0" borderId="10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 wrapText="1"/>
    </xf>
    <xf numFmtId="2" fontId="19" fillId="0" borderId="0" xfId="0" applyNumberFormat="1" applyFont="1"/>
    <xf numFmtId="2" fontId="19" fillId="0" borderId="1" xfId="0" applyNumberFormat="1" applyFont="1" applyBorder="1" applyAlignment="1">
      <alignment wrapText="1"/>
    </xf>
    <xf numFmtId="2" fontId="19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top" wrapText="1"/>
    </xf>
    <xf numFmtId="9" fontId="1" fillId="0" borderId="1" xfId="3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/>
    <xf numFmtId="0" fontId="19" fillId="0" borderId="1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2" fontId="19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center" vertical="top"/>
    </xf>
    <xf numFmtId="49" fontId="19" fillId="0" borderId="1" xfId="0" applyNumberFormat="1" applyFont="1" applyBorder="1" applyAlignment="1">
      <alignment horizontal="center" vertical="top"/>
    </xf>
    <xf numFmtId="9" fontId="19" fillId="0" borderId="1" xfId="3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9" fillId="0" borderId="1" xfId="0" applyFont="1" applyBorder="1" applyAlignment="1">
      <alignment horizontal="left" vertical="top" wrapText="1"/>
    </xf>
    <xf numFmtId="49" fontId="19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vertical="top" wrapText="1"/>
    </xf>
    <xf numFmtId="0" fontId="19" fillId="0" borderId="1" xfId="0" applyNumberFormat="1" applyFont="1" applyBorder="1" applyAlignment="1">
      <alignment horizontal="center" vertical="top" wrapText="1"/>
    </xf>
    <xf numFmtId="2" fontId="19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</cellXfs>
  <cellStyles count="4">
    <cellStyle name="Обычный" xfId="0" builtinId="0"/>
    <cellStyle name="Обычный 2" xfId="2"/>
    <cellStyle name="Обычный 5" xfId="1"/>
    <cellStyle name="Процентный" xfId="3" builtinId="5"/>
  </cellStyles>
  <dxfs count="99"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sz val="11"/>
        <color rgb="FF99330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sz val="11"/>
        <color rgb="FF99330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sz val="11"/>
        <color rgb="FF99330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sz val="11"/>
        <color rgb="FF99330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sz val="11"/>
        <color rgb="FF99330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sz val="11"/>
        <color rgb="FF99330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sz val="11"/>
        <color rgb="FF99330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sz val="11"/>
        <color rgb="FF99330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sz val="11"/>
        <color rgb="FF99330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sz val="11"/>
        <color rgb="FF99330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sz val="11"/>
        <color rgb="FF99330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sz val="11"/>
        <color rgb="FF99330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sz val="11"/>
        <color rgb="FF99330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9"/>
  <sheetViews>
    <sheetView zoomScale="70" zoomScaleNormal="70" workbookViewId="0">
      <selection activeCell="A6" sqref="A6:R59"/>
    </sheetView>
  </sheetViews>
  <sheetFormatPr defaultRowHeight="15.75" x14ac:dyDescent="0.25"/>
  <cols>
    <col min="1" max="1" width="6.28515625" style="6" customWidth="1"/>
    <col min="2" max="2" width="13.85546875" style="6" customWidth="1"/>
    <col min="3" max="3" width="26.28515625" style="6" customWidth="1"/>
    <col min="4" max="4" width="19.5703125" style="6" customWidth="1"/>
    <col min="5" max="5" width="24.140625" style="6" customWidth="1"/>
    <col min="6" max="6" width="15.140625" style="7" customWidth="1"/>
    <col min="7" max="7" width="11.7109375" style="8" customWidth="1"/>
    <col min="8" max="8" width="19" style="6" customWidth="1"/>
    <col min="9" max="9" width="10.28515625" style="9" customWidth="1"/>
    <col min="10" max="10" width="11.85546875" style="78" customWidth="1"/>
    <col min="11" max="13" width="9.140625" style="9"/>
    <col min="14" max="14" width="11.85546875" style="9" customWidth="1"/>
    <col min="15" max="15" width="13.7109375" style="8" customWidth="1"/>
    <col min="16" max="16" width="10.42578125" style="10" customWidth="1"/>
    <col min="17" max="17" width="18.28515625" style="8" customWidth="1"/>
    <col min="18" max="18" width="36.28515625" style="6" customWidth="1"/>
    <col min="19" max="19" width="13.42578125" style="6" customWidth="1"/>
    <col min="20" max="20" width="6.28515625" style="6" customWidth="1"/>
    <col min="21" max="69" width="9.140625" style="6"/>
    <col min="70" max="16384" width="9.140625" style="11"/>
  </cols>
  <sheetData>
    <row r="1" spans="1:20" s="6" customFormat="1" x14ac:dyDescent="0.25">
      <c r="F1" s="7"/>
      <c r="G1" s="8"/>
      <c r="I1" s="9"/>
      <c r="J1" s="78"/>
      <c r="K1" s="9"/>
      <c r="L1" s="9"/>
      <c r="M1" s="9"/>
      <c r="N1" s="9"/>
      <c r="O1" s="8"/>
      <c r="P1" s="10"/>
      <c r="Q1" s="8"/>
    </row>
    <row r="2" spans="1:20" s="6" customFormat="1" ht="15" customHeight="1" x14ac:dyDescent="0.25">
      <c r="A2" s="257" t="s">
        <v>89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</row>
    <row r="3" spans="1:20" s="6" customFormat="1" ht="15.75" customHeight="1" x14ac:dyDescent="0.25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</row>
    <row r="4" spans="1:20" s="6" customFormat="1" ht="15" customHeight="1" x14ac:dyDescent="0.25">
      <c r="A4" s="257"/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</row>
    <row r="5" spans="1:20" s="6" customFormat="1" x14ac:dyDescent="0.25">
      <c r="F5" s="7"/>
      <c r="G5" s="8"/>
      <c r="I5" s="9"/>
      <c r="J5" s="78"/>
      <c r="K5" s="9"/>
      <c r="L5" s="9"/>
      <c r="M5" s="9"/>
      <c r="N5" s="9"/>
      <c r="O5" s="8"/>
      <c r="P5" s="10"/>
      <c r="Q5" s="8"/>
    </row>
    <row r="6" spans="1:20" s="6" customFormat="1" ht="68.25" customHeight="1" x14ac:dyDescent="0.25">
      <c r="A6" s="255" t="s">
        <v>0</v>
      </c>
      <c r="B6" s="261" t="s">
        <v>91</v>
      </c>
      <c r="C6" s="255" t="s">
        <v>86</v>
      </c>
      <c r="D6" s="255" t="s">
        <v>87</v>
      </c>
      <c r="E6" s="255" t="s">
        <v>88</v>
      </c>
      <c r="F6" s="258" t="s">
        <v>9</v>
      </c>
      <c r="G6" s="255" t="s">
        <v>10</v>
      </c>
      <c r="H6" s="255" t="s">
        <v>8</v>
      </c>
      <c r="I6" s="259" t="s">
        <v>1</v>
      </c>
      <c r="J6" s="260" t="s">
        <v>2</v>
      </c>
      <c r="K6" s="255" t="s">
        <v>3</v>
      </c>
      <c r="L6" s="255"/>
      <c r="M6" s="255"/>
      <c r="N6" s="255"/>
      <c r="O6" s="255" t="s">
        <v>4</v>
      </c>
      <c r="P6" s="254" t="s">
        <v>5</v>
      </c>
      <c r="Q6" s="255" t="s">
        <v>7</v>
      </c>
      <c r="R6" s="255" t="s">
        <v>6</v>
      </c>
      <c r="T6" s="256"/>
    </row>
    <row r="7" spans="1:20" s="6" customFormat="1" x14ac:dyDescent="0.25">
      <c r="A7" s="255"/>
      <c r="B7" s="261"/>
      <c r="C7" s="255"/>
      <c r="D7" s="255"/>
      <c r="E7" s="255"/>
      <c r="F7" s="258"/>
      <c r="G7" s="255"/>
      <c r="H7" s="255"/>
      <c r="I7" s="259"/>
      <c r="J7" s="260"/>
      <c r="K7" s="15">
        <v>1</v>
      </c>
      <c r="L7" s="15">
        <v>2</v>
      </c>
      <c r="M7" s="15">
        <v>3</v>
      </c>
      <c r="N7" s="15" t="s">
        <v>11</v>
      </c>
      <c r="O7" s="255"/>
      <c r="P7" s="254"/>
      <c r="Q7" s="255"/>
      <c r="R7" s="255"/>
      <c r="T7" s="256"/>
    </row>
    <row r="8" spans="1:20" s="6" customFormat="1" x14ac:dyDescent="0.25">
      <c r="A8" s="12">
        <v>1</v>
      </c>
      <c r="B8" s="34" t="s">
        <v>404</v>
      </c>
      <c r="C8" s="34" t="s">
        <v>467</v>
      </c>
      <c r="D8" s="34" t="s">
        <v>394</v>
      </c>
      <c r="E8" s="34" t="s">
        <v>21</v>
      </c>
      <c r="F8" s="35">
        <v>39367</v>
      </c>
      <c r="G8" s="36" t="s">
        <v>15</v>
      </c>
      <c r="H8" s="34" t="s">
        <v>468</v>
      </c>
      <c r="I8" s="36">
        <v>8</v>
      </c>
      <c r="J8" s="77" t="s">
        <v>247</v>
      </c>
      <c r="K8" s="91">
        <v>14.680851063829786</v>
      </c>
      <c r="L8" s="92">
        <v>38.54</v>
      </c>
      <c r="M8" s="93">
        <v>36.06</v>
      </c>
      <c r="N8" s="94">
        <f t="shared" ref="N8:N39" si="0">SUM(K8:M8)</f>
        <v>89.280851063829786</v>
      </c>
      <c r="O8" s="96">
        <v>0</v>
      </c>
      <c r="P8" s="94">
        <f t="shared" ref="P8:P39" si="1">N8+O8</f>
        <v>89.280851063829786</v>
      </c>
      <c r="Q8" s="37" t="s">
        <v>17</v>
      </c>
      <c r="R8" s="34" t="s">
        <v>459</v>
      </c>
    </row>
    <row r="9" spans="1:20" s="6" customFormat="1" x14ac:dyDescent="0.25">
      <c r="A9" s="12">
        <v>2</v>
      </c>
      <c r="B9" s="1" t="s">
        <v>102</v>
      </c>
      <c r="C9" s="12" t="s">
        <v>12</v>
      </c>
      <c r="D9" s="12" t="s">
        <v>13</v>
      </c>
      <c r="E9" s="12" t="s">
        <v>14</v>
      </c>
      <c r="F9" s="13">
        <v>39645</v>
      </c>
      <c r="G9" s="14" t="s">
        <v>15</v>
      </c>
      <c r="H9" s="12" t="s">
        <v>16</v>
      </c>
      <c r="I9" s="15">
        <v>7</v>
      </c>
      <c r="J9" s="22" t="s">
        <v>247</v>
      </c>
      <c r="K9" s="83">
        <v>10.43</v>
      </c>
      <c r="L9" s="83">
        <v>40</v>
      </c>
      <c r="M9" s="83">
        <v>37.79</v>
      </c>
      <c r="N9" s="94">
        <f t="shared" si="0"/>
        <v>88.22</v>
      </c>
      <c r="O9" s="14">
        <v>0</v>
      </c>
      <c r="P9" s="94">
        <f t="shared" si="1"/>
        <v>88.22</v>
      </c>
      <c r="Q9" s="16" t="s">
        <v>17</v>
      </c>
      <c r="R9" s="17" t="s">
        <v>18</v>
      </c>
    </row>
    <row r="10" spans="1:20" s="6" customFormat="1" x14ac:dyDescent="0.25">
      <c r="A10" s="12">
        <v>3</v>
      </c>
      <c r="B10" s="19" t="s">
        <v>244</v>
      </c>
      <c r="C10" s="19" t="s">
        <v>245</v>
      </c>
      <c r="D10" s="19" t="s">
        <v>187</v>
      </c>
      <c r="E10" s="19" t="s">
        <v>47</v>
      </c>
      <c r="F10" s="25">
        <v>39420</v>
      </c>
      <c r="G10" s="21" t="s">
        <v>15</v>
      </c>
      <c r="H10" s="19" t="s">
        <v>246</v>
      </c>
      <c r="I10" s="14">
        <v>8</v>
      </c>
      <c r="J10" s="22" t="s">
        <v>247</v>
      </c>
      <c r="K10" s="84">
        <v>12.340425531914894</v>
      </c>
      <c r="L10" s="87">
        <v>37.731727108170531</v>
      </c>
      <c r="M10" s="87">
        <v>38.115942028985508</v>
      </c>
      <c r="N10" s="94">
        <f t="shared" si="0"/>
        <v>88.188094669070935</v>
      </c>
      <c r="O10" s="96">
        <v>0</v>
      </c>
      <c r="P10" s="94">
        <f t="shared" si="1"/>
        <v>88.188094669070935</v>
      </c>
      <c r="Q10" s="97" t="s">
        <v>248</v>
      </c>
      <c r="R10" s="4" t="s">
        <v>249</v>
      </c>
    </row>
    <row r="11" spans="1:20" s="6" customFormat="1" x14ac:dyDescent="0.25">
      <c r="A11" s="12">
        <v>4</v>
      </c>
      <c r="B11" s="19" t="s">
        <v>244</v>
      </c>
      <c r="C11" s="19" t="s">
        <v>250</v>
      </c>
      <c r="D11" s="19" t="s">
        <v>238</v>
      </c>
      <c r="E11" s="19" t="s">
        <v>214</v>
      </c>
      <c r="F11" s="20">
        <v>40020</v>
      </c>
      <c r="G11" s="21" t="s">
        <v>15</v>
      </c>
      <c r="H11" s="19" t="s">
        <v>251</v>
      </c>
      <c r="I11" s="14">
        <v>6</v>
      </c>
      <c r="J11" s="22" t="s">
        <v>247</v>
      </c>
      <c r="K11" s="84">
        <v>13.829787234042554</v>
      </c>
      <c r="L11" s="84">
        <v>33.924281424281425</v>
      </c>
      <c r="M11" s="84">
        <v>40</v>
      </c>
      <c r="N11" s="94">
        <f t="shared" si="0"/>
        <v>87.754068658323973</v>
      </c>
      <c r="O11" s="96">
        <v>0</v>
      </c>
      <c r="P11" s="94">
        <f t="shared" si="1"/>
        <v>87.754068658323973</v>
      </c>
      <c r="Q11" s="97" t="s">
        <v>252</v>
      </c>
      <c r="R11" s="4" t="s">
        <v>253</v>
      </c>
    </row>
    <row r="12" spans="1:20" s="6" customFormat="1" x14ac:dyDescent="0.25">
      <c r="A12" s="12">
        <v>5</v>
      </c>
      <c r="B12" s="34" t="s">
        <v>404</v>
      </c>
      <c r="C12" s="34" t="s">
        <v>469</v>
      </c>
      <c r="D12" s="34" t="s">
        <v>470</v>
      </c>
      <c r="E12" s="34" t="s">
        <v>191</v>
      </c>
      <c r="F12" s="35">
        <v>39397</v>
      </c>
      <c r="G12" s="36" t="s">
        <v>15</v>
      </c>
      <c r="H12" s="34" t="s">
        <v>406</v>
      </c>
      <c r="I12" s="36">
        <v>8</v>
      </c>
      <c r="J12" s="77" t="s">
        <v>247</v>
      </c>
      <c r="K12" s="91">
        <v>10.638297872340425</v>
      </c>
      <c r="L12" s="93">
        <v>40</v>
      </c>
      <c r="M12" s="93">
        <v>36.54</v>
      </c>
      <c r="N12" s="94">
        <f t="shared" si="0"/>
        <v>87.178297872340423</v>
      </c>
      <c r="O12" s="96">
        <v>0</v>
      </c>
      <c r="P12" s="94">
        <f t="shared" si="1"/>
        <v>87.178297872340423</v>
      </c>
      <c r="Q12" s="37" t="s">
        <v>23</v>
      </c>
      <c r="R12" s="34" t="s">
        <v>408</v>
      </c>
    </row>
    <row r="13" spans="1:20" s="6" customFormat="1" x14ac:dyDescent="0.25">
      <c r="A13" s="12">
        <v>6</v>
      </c>
      <c r="B13" s="1" t="s">
        <v>102</v>
      </c>
      <c r="C13" s="12" t="s">
        <v>19</v>
      </c>
      <c r="D13" s="12" t="s">
        <v>20</v>
      </c>
      <c r="E13" s="12" t="s">
        <v>21</v>
      </c>
      <c r="F13" s="13">
        <v>39334</v>
      </c>
      <c r="G13" s="14" t="s">
        <v>15</v>
      </c>
      <c r="H13" s="12" t="s">
        <v>22</v>
      </c>
      <c r="I13" s="15">
        <v>8</v>
      </c>
      <c r="J13" s="22" t="s">
        <v>247</v>
      </c>
      <c r="K13" s="83">
        <v>11.49</v>
      </c>
      <c r="L13" s="83">
        <v>38.380000000000003</v>
      </c>
      <c r="M13" s="83">
        <v>36.96</v>
      </c>
      <c r="N13" s="94">
        <f t="shared" si="0"/>
        <v>86.830000000000013</v>
      </c>
      <c r="O13" s="14">
        <v>0</v>
      </c>
      <c r="P13" s="94">
        <f t="shared" si="1"/>
        <v>86.830000000000013</v>
      </c>
      <c r="Q13" s="16" t="s">
        <v>23</v>
      </c>
      <c r="R13" s="17" t="s">
        <v>24</v>
      </c>
      <c r="S13" s="100"/>
    </row>
    <row r="14" spans="1:20" s="6" customFormat="1" x14ac:dyDescent="0.25">
      <c r="A14" s="12">
        <v>7</v>
      </c>
      <c r="B14" s="34" t="s">
        <v>404</v>
      </c>
      <c r="C14" s="34" t="s">
        <v>471</v>
      </c>
      <c r="D14" s="34" t="s">
        <v>187</v>
      </c>
      <c r="E14" s="34" t="s">
        <v>230</v>
      </c>
      <c r="F14" s="35">
        <v>39645</v>
      </c>
      <c r="G14" s="36" t="s">
        <v>15</v>
      </c>
      <c r="H14" s="34" t="s">
        <v>414</v>
      </c>
      <c r="I14" s="36">
        <v>8</v>
      </c>
      <c r="J14" s="77" t="s">
        <v>247</v>
      </c>
      <c r="K14" s="91">
        <v>10.638297872340425</v>
      </c>
      <c r="L14" s="93">
        <v>39.869999999999997</v>
      </c>
      <c r="M14" s="93">
        <v>35.909999999999997</v>
      </c>
      <c r="N14" s="94">
        <f t="shared" si="0"/>
        <v>86.418297872340418</v>
      </c>
      <c r="O14" s="96">
        <v>0</v>
      </c>
      <c r="P14" s="94">
        <f t="shared" si="1"/>
        <v>86.418297872340418</v>
      </c>
      <c r="Q14" s="37" t="s">
        <v>23</v>
      </c>
      <c r="R14" s="34" t="s">
        <v>415</v>
      </c>
    </row>
    <row r="15" spans="1:20" s="6" customFormat="1" x14ac:dyDescent="0.25">
      <c r="A15" s="12">
        <v>8</v>
      </c>
      <c r="B15" s="19" t="s">
        <v>244</v>
      </c>
      <c r="C15" s="19" t="s">
        <v>254</v>
      </c>
      <c r="D15" s="19" t="s">
        <v>255</v>
      </c>
      <c r="E15" s="19" t="s">
        <v>14</v>
      </c>
      <c r="F15" s="23">
        <v>39551</v>
      </c>
      <c r="G15" s="21" t="s">
        <v>15</v>
      </c>
      <c r="H15" s="19" t="s">
        <v>256</v>
      </c>
      <c r="I15" s="24">
        <v>8</v>
      </c>
      <c r="J15" s="22" t="s">
        <v>247</v>
      </c>
      <c r="K15" s="86">
        <v>15.106382978723405</v>
      </c>
      <c r="L15" s="87">
        <v>36.4010000063939</v>
      </c>
      <c r="M15" s="87">
        <v>33.683597729588122</v>
      </c>
      <c r="N15" s="94">
        <f t="shared" si="0"/>
        <v>85.190980714705432</v>
      </c>
      <c r="O15" s="96">
        <v>0</v>
      </c>
      <c r="P15" s="94">
        <f t="shared" si="1"/>
        <v>85.190980714705432</v>
      </c>
      <c r="Q15" s="97" t="s">
        <v>252</v>
      </c>
      <c r="R15" s="4" t="s">
        <v>257</v>
      </c>
    </row>
    <row r="16" spans="1:20" s="6" customFormat="1" x14ac:dyDescent="0.25">
      <c r="A16" s="12">
        <v>9</v>
      </c>
      <c r="B16" s="1" t="s">
        <v>102</v>
      </c>
      <c r="C16" s="12" t="s">
        <v>25</v>
      </c>
      <c r="D16" s="12" t="s">
        <v>26</v>
      </c>
      <c r="E16" s="12" t="s">
        <v>27</v>
      </c>
      <c r="F16" s="13">
        <v>39553</v>
      </c>
      <c r="G16" s="14" t="s">
        <v>15</v>
      </c>
      <c r="H16" s="12" t="s">
        <v>28</v>
      </c>
      <c r="I16" s="15">
        <v>7</v>
      </c>
      <c r="J16" s="22" t="s">
        <v>247</v>
      </c>
      <c r="K16" s="83">
        <v>11.49</v>
      </c>
      <c r="L16" s="83">
        <v>34.47</v>
      </c>
      <c r="M16" s="83">
        <v>38.83</v>
      </c>
      <c r="N16" s="94">
        <f t="shared" si="0"/>
        <v>84.789999999999992</v>
      </c>
      <c r="O16" s="14">
        <v>0</v>
      </c>
      <c r="P16" s="94">
        <f t="shared" si="1"/>
        <v>84.789999999999992</v>
      </c>
      <c r="Q16" s="16" t="s">
        <v>23</v>
      </c>
      <c r="R16" s="17" t="s">
        <v>29</v>
      </c>
    </row>
    <row r="17" spans="1:18" s="6" customFormat="1" x14ac:dyDescent="0.25">
      <c r="A17" s="12">
        <v>10</v>
      </c>
      <c r="B17" s="19" t="s">
        <v>244</v>
      </c>
      <c r="C17" s="19" t="s">
        <v>258</v>
      </c>
      <c r="D17" s="19" t="s">
        <v>259</v>
      </c>
      <c r="E17" s="19" t="s">
        <v>191</v>
      </c>
      <c r="F17" s="25">
        <v>39576</v>
      </c>
      <c r="G17" s="21" t="s">
        <v>15</v>
      </c>
      <c r="H17" s="19" t="s">
        <v>260</v>
      </c>
      <c r="I17" s="24">
        <v>7</v>
      </c>
      <c r="J17" s="22" t="s">
        <v>247</v>
      </c>
      <c r="K17" s="84">
        <v>12.127659574468085</v>
      </c>
      <c r="L17" s="84">
        <v>33.879367172050102</v>
      </c>
      <c r="M17" s="84">
        <v>38.178818871659523</v>
      </c>
      <c r="N17" s="94">
        <f t="shared" si="0"/>
        <v>84.185845618177709</v>
      </c>
      <c r="O17" s="96">
        <v>0</v>
      </c>
      <c r="P17" s="94">
        <f t="shared" si="1"/>
        <v>84.185845618177709</v>
      </c>
      <c r="Q17" s="97" t="s">
        <v>252</v>
      </c>
      <c r="R17" s="4" t="s">
        <v>261</v>
      </c>
    </row>
    <row r="18" spans="1:18" s="6" customFormat="1" x14ac:dyDescent="0.25">
      <c r="A18" s="12">
        <v>11</v>
      </c>
      <c r="B18" s="34" t="s">
        <v>404</v>
      </c>
      <c r="C18" s="34" t="s">
        <v>472</v>
      </c>
      <c r="D18" s="34" t="s">
        <v>473</v>
      </c>
      <c r="E18" s="34" t="s">
        <v>21</v>
      </c>
      <c r="F18" s="35">
        <v>39367</v>
      </c>
      <c r="G18" s="36" t="s">
        <v>15</v>
      </c>
      <c r="H18" s="34" t="s">
        <v>468</v>
      </c>
      <c r="I18" s="36">
        <v>8</v>
      </c>
      <c r="J18" s="77" t="s">
        <v>247</v>
      </c>
      <c r="K18" s="91">
        <v>15.106382978723405</v>
      </c>
      <c r="L18" s="93">
        <v>33.61</v>
      </c>
      <c r="M18" s="93">
        <v>34.69</v>
      </c>
      <c r="N18" s="94">
        <f t="shared" si="0"/>
        <v>83.4063829787234</v>
      </c>
      <c r="O18" s="96">
        <v>0</v>
      </c>
      <c r="P18" s="94">
        <f t="shared" si="1"/>
        <v>83.4063829787234</v>
      </c>
      <c r="Q18" s="37" t="s">
        <v>23</v>
      </c>
      <c r="R18" s="34" t="s">
        <v>459</v>
      </c>
    </row>
    <row r="19" spans="1:18" s="6" customFormat="1" x14ac:dyDescent="0.25">
      <c r="A19" s="12">
        <v>12</v>
      </c>
      <c r="B19" s="19" t="s">
        <v>244</v>
      </c>
      <c r="C19" s="19" t="s">
        <v>262</v>
      </c>
      <c r="D19" s="19" t="s">
        <v>58</v>
      </c>
      <c r="E19" s="19" t="s">
        <v>188</v>
      </c>
      <c r="F19" s="25">
        <v>39423</v>
      </c>
      <c r="G19" s="21" t="s">
        <v>15</v>
      </c>
      <c r="H19" s="19" t="s">
        <v>256</v>
      </c>
      <c r="I19" s="14">
        <v>8</v>
      </c>
      <c r="J19" s="22" t="s">
        <v>247</v>
      </c>
      <c r="K19" s="84">
        <v>11.914893617021276</v>
      </c>
      <c r="L19" s="84">
        <v>38.108108108108112</v>
      </c>
      <c r="M19" s="84">
        <v>33.124373837126093</v>
      </c>
      <c r="N19" s="94">
        <f t="shared" si="0"/>
        <v>83.14737556225549</v>
      </c>
      <c r="O19" s="96">
        <v>0</v>
      </c>
      <c r="P19" s="94">
        <f t="shared" si="1"/>
        <v>83.14737556225549</v>
      </c>
      <c r="Q19" s="97" t="s">
        <v>252</v>
      </c>
      <c r="R19" s="4" t="s">
        <v>257</v>
      </c>
    </row>
    <row r="20" spans="1:18" s="6" customFormat="1" x14ac:dyDescent="0.25">
      <c r="A20" s="12">
        <v>13</v>
      </c>
      <c r="B20" s="34" t="s">
        <v>404</v>
      </c>
      <c r="C20" s="34" t="s">
        <v>474</v>
      </c>
      <c r="D20" s="34" t="s">
        <v>13</v>
      </c>
      <c r="E20" s="34" t="s">
        <v>64</v>
      </c>
      <c r="F20" s="35">
        <v>39928</v>
      </c>
      <c r="G20" s="36" t="s">
        <v>15</v>
      </c>
      <c r="H20" s="34" t="s">
        <v>475</v>
      </c>
      <c r="I20" s="36">
        <v>7</v>
      </c>
      <c r="J20" s="77" t="s">
        <v>247</v>
      </c>
      <c r="K20" s="91">
        <v>12.340425531914894</v>
      </c>
      <c r="L20" s="93">
        <v>36.85</v>
      </c>
      <c r="M20" s="93">
        <v>33.9</v>
      </c>
      <c r="N20" s="94">
        <f t="shared" si="0"/>
        <v>83.090425531914889</v>
      </c>
      <c r="O20" s="96">
        <v>0</v>
      </c>
      <c r="P20" s="94">
        <f t="shared" si="1"/>
        <v>83.090425531914889</v>
      </c>
      <c r="Q20" s="38" t="s">
        <v>43</v>
      </c>
      <c r="R20" s="34" t="s">
        <v>476</v>
      </c>
    </row>
    <row r="21" spans="1:18" s="6" customFormat="1" x14ac:dyDescent="0.25">
      <c r="A21" s="12">
        <v>14</v>
      </c>
      <c r="B21" s="34" t="s">
        <v>404</v>
      </c>
      <c r="C21" s="34" t="s">
        <v>477</v>
      </c>
      <c r="D21" s="34" t="s">
        <v>478</v>
      </c>
      <c r="E21" s="34" t="s">
        <v>21</v>
      </c>
      <c r="F21" s="35">
        <v>39671</v>
      </c>
      <c r="G21" s="36" t="s">
        <v>15</v>
      </c>
      <c r="H21" s="34" t="s">
        <v>479</v>
      </c>
      <c r="I21" s="36">
        <v>7</v>
      </c>
      <c r="J21" s="77" t="s">
        <v>247</v>
      </c>
      <c r="K21" s="91">
        <v>9.1489361702127656</v>
      </c>
      <c r="L21" s="93">
        <v>33.799999999999997</v>
      </c>
      <c r="M21" s="93">
        <v>39.29</v>
      </c>
      <c r="N21" s="94">
        <f t="shared" si="0"/>
        <v>82.238936170212753</v>
      </c>
      <c r="O21" s="96">
        <v>0</v>
      </c>
      <c r="P21" s="94">
        <f t="shared" si="1"/>
        <v>82.238936170212753</v>
      </c>
      <c r="Q21" s="38" t="s">
        <v>43</v>
      </c>
      <c r="R21" s="34" t="s">
        <v>480</v>
      </c>
    </row>
    <row r="22" spans="1:18" s="6" customFormat="1" x14ac:dyDescent="0.25">
      <c r="A22" s="12">
        <v>15</v>
      </c>
      <c r="B22" s="19" t="s">
        <v>244</v>
      </c>
      <c r="C22" s="19" t="s">
        <v>263</v>
      </c>
      <c r="D22" s="19" t="s">
        <v>13</v>
      </c>
      <c r="E22" s="19" t="s">
        <v>264</v>
      </c>
      <c r="F22" s="25">
        <v>39398</v>
      </c>
      <c r="G22" s="21" t="s">
        <v>15</v>
      </c>
      <c r="H22" s="19" t="s">
        <v>265</v>
      </c>
      <c r="I22" s="26">
        <v>7</v>
      </c>
      <c r="J22" s="22" t="s">
        <v>247</v>
      </c>
      <c r="K22" s="84">
        <v>11.914893617021276</v>
      </c>
      <c r="L22" s="84">
        <v>33.790273324171636</v>
      </c>
      <c r="M22" s="84">
        <v>36.458727158160052</v>
      </c>
      <c r="N22" s="94">
        <f t="shared" si="0"/>
        <v>82.163894099352973</v>
      </c>
      <c r="O22" s="96">
        <v>0</v>
      </c>
      <c r="P22" s="94">
        <f t="shared" si="1"/>
        <v>82.163894099352973</v>
      </c>
      <c r="Q22" s="98" t="s">
        <v>266</v>
      </c>
      <c r="R22" s="4" t="s">
        <v>267</v>
      </c>
    </row>
    <row r="23" spans="1:18" s="6" customFormat="1" x14ac:dyDescent="0.25">
      <c r="A23" s="12">
        <v>16</v>
      </c>
      <c r="B23" s="19" t="s">
        <v>244</v>
      </c>
      <c r="C23" s="19" t="s">
        <v>268</v>
      </c>
      <c r="D23" s="19" t="s">
        <v>269</v>
      </c>
      <c r="E23" s="19" t="s">
        <v>270</v>
      </c>
      <c r="F23" s="27">
        <v>39732</v>
      </c>
      <c r="G23" s="21" t="s">
        <v>15</v>
      </c>
      <c r="H23" s="19" t="s">
        <v>265</v>
      </c>
      <c r="I23" s="14">
        <v>7</v>
      </c>
      <c r="J23" s="22" t="s">
        <v>247</v>
      </c>
      <c r="K23" s="84">
        <v>11.063829787234043</v>
      </c>
      <c r="L23" s="84">
        <v>34.342693342693345</v>
      </c>
      <c r="M23" s="84">
        <v>36.481715006305173</v>
      </c>
      <c r="N23" s="94">
        <f t="shared" si="0"/>
        <v>81.888238136232559</v>
      </c>
      <c r="O23" s="96">
        <v>0</v>
      </c>
      <c r="P23" s="94">
        <f t="shared" si="1"/>
        <v>81.888238136232559</v>
      </c>
      <c r="Q23" s="98" t="s">
        <v>266</v>
      </c>
      <c r="R23" s="4" t="s">
        <v>267</v>
      </c>
    </row>
    <row r="24" spans="1:18" s="6" customFormat="1" x14ac:dyDescent="0.25">
      <c r="A24" s="12">
        <v>17</v>
      </c>
      <c r="B24" s="19" t="s">
        <v>244</v>
      </c>
      <c r="C24" s="19" t="s">
        <v>271</v>
      </c>
      <c r="D24" s="19" t="s">
        <v>187</v>
      </c>
      <c r="E24" s="19" t="s">
        <v>72</v>
      </c>
      <c r="F24" s="23">
        <v>39750</v>
      </c>
      <c r="G24" s="21" t="s">
        <v>15</v>
      </c>
      <c r="H24" s="19" t="s">
        <v>251</v>
      </c>
      <c r="I24" s="28">
        <v>7</v>
      </c>
      <c r="J24" s="22" t="s">
        <v>247</v>
      </c>
      <c r="K24" s="84">
        <v>12.340425531914894</v>
      </c>
      <c r="L24" s="87">
        <v>34.722159133923839</v>
      </c>
      <c r="M24" s="87">
        <v>33.006274957216199</v>
      </c>
      <c r="N24" s="94">
        <f t="shared" si="0"/>
        <v>80.068859623054934</v>
      </c>
      <c r="O24" s="96">
        <v>0</v>
      </c>
      <c r="P24" s="94">
        <f t="shared" si="1"/>
        <v>80.068859623054934</v>
      </c>
      <c r="Q24" s="98" t="s">
        <v>266</v>
      </c>
      <c r="R24" s="4" t="s">
        <v>272</v>
      </c>
    </row>
    <row r="25" spans="1:18" s="6" customFormat="1" x14ac:dyDescent="0.25">
      <c r="A25" s="12">
        <v>18</v>
      </c>
      <c r="B25" s="1" t="s">
        <v>102</v>
      </c>
      <c r="C25" s="12" t="s">
        <v>30</v>
      </c>
      <c r="D25" s="12" t="s">
        <v>31</v>
      </c>
      <c r="E25" s="12" t="s">
        <v>32</v>
      </c>
      <c r="F25" s="13">
        <v>39487</v>
      </c>
      <c r="G25" s="14" t="s">
        <v>15</v>
      </c>
      <c r="H25" s="12" t="s">
        <v>33</v>
      </c>
      <c r="I25" s="15">
        <v>8</v>
      </c>
      <c r="J25" s="22" t="s">
        <v>247</v>
      </c>
      <c r="K25" s="83">
        <v>11.06</v>
      </c>
      <c r="L25" s="83">
        <v>32.770000000000003</v>
      </c>
      <c r="M25" s="83">
        <v>35.979999999999997</v>
      </c>
      <c r="N25" s="94">
        <f t="shared" si="0"/>
        <v>79.81</v>
      </c>
      <c r="O25" s="14">
        <v>0</v>
      </c>
      <c r="P25" s="94">
        <f t="shared" si="1"/>
        <v>79.81</v>
      </c>
      <c r="Q25" s="16" t="s">
        <v>23</v>
      </c>
      <c r="R25" s="17" t="s">
        <v>34</v>
      </c>
    </row>
    <row r="26" spans="1:18" s="6" customFormat="1" x14ac:dyDescent="0.25">
      <c r="A26" s="12">
        <v>19</v>
      </c>
      <c r="B26" s="1" t="s">
        <v>102</v>
      </c>
      <c r="C26" s="12" t="s">
        <v>35</v>
      </c>
      <c r="D26" s="12" t="s">
        <v>36</v>
      </c>
      <c r="E26" s="12" t="s">
        <v>37</v>
      </c>
      <c r="F26" s="13">
        <v>39699</v>
      </c>
      <c r="G26" s="14" t="s">
        <v>15</v>
      </c>
      <c r="H26" s="12" t="s">
        <v>38</v>
      </c>
      <c r="I26" s="15">
        <v>7</v>
      </c>
      <c r="J26" s="22" t="s">
        <v>247</v>
      </c>
      <c r="K26" s="83">
        <v>10.210000000000001</v>
      </c>
      <c r="L26" s="83">
        <v>32.46</v>
      </c>
      <c r="M26" s="83">
        <v>36.130000000000003</v>
      </c>
      <c r="N26" s="94">
        <f t="shared" si="0"/>
        <v>78.800000000000011</v>
      </c>
      <c r="O26" s="14">
        <v>0</v>
      </c>
      <c r="P26" s="94">
        <f t="shared" si="1"/>
        <v>78.800000000000011</v>
      </c>
      <c r="Q26" s="16" t="s">
        <v>23</v>
      </c>
      <c r="R26" s="5" t="s">
        <v>29</v>
      </c>
    </row>
    <row r="27" spans="1:18" x14ac:dyDescent="0.25">
      <c r="A27" s="12">
        <v>20</v>
      </c>
      <c r="B27" s="34" t="s">
        <v>404</v>
      </c>
      <c r="C27" s="34" t="s">
        <v>481</v>
      </c>
      <c r="D27" s="34" t="s">
        <v>482</v>
      </c>
      <c r="E27" s="34" t="s">
        <v>64</v>
      </c>
      <c r="F27" s="35">
        <v>39381</v>
      </c>
      <c r="G27" s="36" t="s">
        <v>15</v>
      </c>
      <c r="H27" s="34" t="s">
        <v>483</v>
      </c>
      <c r="I27" s="36">
        <v>8</v>
      </c>
      <c r="J27" s="77" t="s">
        <v>247</v>
      </c>
      <c r="K27" s="91">
        <v>13.191489361702128</v>
      </c>
      <c r="L27" s="93">
        <v>32.229999999999997</v>
      </c>
      <c r="M27" s="93">
        <v>33.159999999999997</v>
      </c>
      <c r="N27" s="94">
        <f t="shared" si="0"/>
        <v>78.581489361702126</v>
      </c>
      <c r="O27" s="96">
        <v>0</v>
      </c>
      <c r="P27" s="94">
        <f t="shared" si="1"/>
        <v>78.581489361702126</v>
      </c>
      <c r="Q27" s="38" t="s">
        <v>43</v>
      </c>
      <c r="R27" s="34" t="s">
        <v>484</v>
      </c>
    </row>
    <row r="28" spans="1:18" x14ac:dyDescent="0.25">
      <c r="A28" s="12">
        <v>21</v>
      </c>
      <c r="B28" s="19" t="s">
        <v>244</v>
      </c>
      <c r="C28" s="19" t="s">
        <v>273</v>
      </c>
      <c r="D28" s="19" t="s">
        <v>274</v>
      </c>
      <c r="E28" s="19" t="s">
        <v>275</v>
      </c>
      <c r="F28" s="29">
        <v>39252</v>
      </c>
      <c r="G28" s="21" t="s">
        <v>15</v>
      </c>
      <c r="H28" s="19" t="s">
        <v>276</v>
      </c>
      <c r="I28" s="14">
        <v>8</v>
      </c>
      <c r="J28" s="22" t="s">
        <v>247</v>
      </c>
      <c r="K28" s="84">
        <v>13.404255319148936</v>
      </c>
      <c r="L28" s="84">
        <v>32.131952311593032</v>
      </c>
      <c r="M28" s="84">
        <v>32.601774897872936</v>
      </c>
      <c r="N28" s="94">
        <f t="shared" si="0"/>
        <v>78.137982528614913</v>
      </c>
      <c r="O28" s="96">
        <v>0</v>
      </c>
      <c r="P28" s="94">
        <f t="shared" si="1"/>
        <v>78.137982528614913</v>
      </c>
      <c r="Q28" s="98" t="s">
        <v>266</v>
      </c>
      <c r="R28" s="5" t="s">
        <v>277</v>
      </c>
    </row>
    <row r="29" spans="1:18" x14ac:dyDescent="0.25">
      <c r="A29" s="12">
        <v>22</v>
      </c>
      <c r="B29" s="34" t="s">
        <v>404</v>
      </c>
      <c r="C29" s="34" t="s">
        <v>485</v>
      </c>
      <c r="D29" s="34" t="s">
        <v>279</v>
      </c>
      <c r="E29" s="34" t="s">
        <v>230</v>
      </c>
      <c r="F29" s="35">
        <v>39377</v>
      </c>
      <c r="G29" s="36" t="s">
        <v>15</v>
      </c>
      <c r="H29" s="34" t="s">
        <v>486</v>
      </c>
      <c r="I29" s="36" t="s">
        <v>407</v>
      </c>
      <c r="J29" s="77" t="s">
        <v>247</v>
      </c>
      <c r="K29" s="91">
        <v>11.48936170212766</v>
      </c>
      <c r="L29" s="93">
        <v>35.200000000000003</v>
      </c>
      <c r="M29" s="93">
        <v>31.19</v>
      </c>
      <c r="N29" s="94">
        <f t="shared" si="0"/>
        <v>77.879361702127667</v>
      </c>
      <c r="O29" s="96">
        <v>0</v>
      </c>
      <c r="P29" s="94">
        <f t="shared" si="1"/>
        <v>77.879361702127667</v>
      </c>
      <c r="Q29" s="38" t="s">
        <v>43</v>
      </c>
      <c r="R29" s="34" t="s">
        <v>480</v>
      </c>
    </row>
    <row r="30" spans="1:18" x14ac:dyDescent="0.25">
      <c r="A30" s="12">
        <v>23</v>
      </c>
      <c r="B30" s="34" t="s">
        <v>404</v>
      </c>
      <c r="C30" s="34" t="s">
        <v>487</v>
      </c>
      <c r="D30" s="34" t="s">
        <v>31</v>
      </c>
      <c r="E30" s="34" t="s">
        <v>295</v>
      </c>
      <c r="F30" s="35">
        <v>39640</v>
      </c>
      <c r="G30" s="36" t="s">
        <v>15</v>
      </c>
      <c r="H30" s="34" t="s">
        <v>426</v>
      </c>
      <c r="I30" s="36">
        <v>7</v>
      </c>
      <c r="J30" s="77" t="s">
        <v>247</v>
      </c>
      <c r="K30" s="91">
        <v>8.9361702127659566</v>
      </c>
      <c r="L30" s="93">
        <v>31.6</v>
      </c>
      <c r="M30" s="93">
        <v>37.299999999999997</v>
      </c>
      <c r="N30" s="94">
        <f t="shared" si="0"/>
        <v>77.83617021276595</v>
      </c>
      <c r="O30" s="96">
        <v>0</v>
      </c>
      <c r="P30" s="94">
        <f t="shared" si="1"/>
        <v>77.83617021276595</v>
      </c>
      <c r="Q30" s="38" t="s">
        <v>43</v>
      </c>
      <c r="R30" s="34" t="s">
        <v>488</v>
      </c>
    </row>
    <row r="31" spans="1:18" x14ac:dyDescent="0.25">
      <c r="A31" s="12">
        <v>24</v>
      </c>
      <c r="B31" s="1" t="s">
        <v>102</v>
      </c>
      <c r="C31" s="12" t="s">
        <v>39</v>
      </c>
      <c r="D31" s="12" t="s">
        <v>40</v>
      </c>
      <c r="E31" s="12" t="s">
        <v>41</v>
      </c>
      <c r="F31" s="13">
        <v>39478</v>
      </c>
      <c r="G31" s="14" t="s">
        <v>15</v>
      </c>
      <c r="H31" s="12" t="s">
        <v>42</v>
      </c>
      <c r="I31" s="15">
        <v>8</v>
      </c>
      <c r="J31" s="22" t="s">
        <v>247</v>
      </c>
      <c r="K31" s="83">
        <v>7.23</v>
      </c>
      <c r="L31" s="83">
        <v>30.25</v>
      </c>
      <c r="M31" s="83">
        <v>40</v>
      </c>
      <c r="N31" s="94">
        <f t="shared" si="0"/>
        <v>77.48</v>
      </c>
      <c r="O31" s="14">
        <v>0</v>
      </c>
      <c r="P31" s="94">
        <f t="shared" si="1"/>
        <v>77.48</v>
      </c>
      <c r="Q31" s="14" t="s">
        <v>43</v>
      </c>
      <c r="R31" s="5" t="s">
        <v>44</v>
      </c>
    </row>
    <row r="32" spans="1:18" x14ac:dyDescent="0.25">
      <c r="A32" s="12">
        <v>25</v>
      </c>
      <c r="B32" s="1" t="s">
        <v>102</v>
      </c>
      <c r="C32" s="12" t="s">
        <v>45</v>
      </c>
      <c r="D32" s="12" t="s">
        <v>46</v>
      </c>
      <c r="E32" s="12" t="s">
        <v>47</v>
      </c>
      <c r="F32" s="13">
        <v>39664</v>
      </c>
      <c r="G32" s="14" t="s">
        <v>15</v>
      </c>
      <c r="H32" s="12" t="s">
        <v>48</v>
      </c>
      <c r="I32" s="15">
        <v>7</v>
      </c>
      <c r="J32" s="22" t="s">
        <v>247</v>
      </c>
      <c r="K32" s="83">
        <v>9.36</v>
      </c>
      <c r="L32" s="83">
        <v>32.56</v>
      </c>
      <c r="M32" s="83">
        <v>35.24</v>
      </c>
      <c r="N32" s="94">
        <f t="shared" si="0"/>
        <v>77.16</v>
      </c>
      <c r="O32" s="14">
        <v>0</v>
      </c>
      <c r="P32" s="94">
        <f t="shared" si="1"/>
        <v>77.16</v>
      </c>
      <c r="Q32" s="14" t="s">
        <v>43</v>
      </c>
      <c r="R32" s="17" t="s">
        <v>49</v>
      </c>
    </row>
    <row r="33" spans="1:20" x14ac:dyDescent="0.25">
      <c r="A33" s="12">
        <v>26</v>
      </c>
      <c r="B33" s="34" t="s">
        <v>404</v>
      </c>
      <c r="C33" s="34" t="s">
        <v>489</v>
      </c>
      <c r="D33" s="34" t="s">
        <v>490</v>
      </c>
      <c r="E33" s="34" t="s">
        <v>491</v>
      </c>
      <c r="F33" s="35">
        <v>39818</v>
      </c>
      <c r="G33" s="36" t="s">
        <v>15</v>
      </c>
      <c r="H33" s="34" t="s">
        <v>475</v>
      </c>
      <c r="I33" s="36">
        <v>7</v>
      </c>
      <c r="J33" s="77" t="s">
        <v>247</v>
      </c>
      <c r="K33" s="91">
        <v>10.212765957446809</v>
      </c>
      <c r="L33" s="93">
        <v>35.42</v>
      </c>
      <c r="M33" s="93">
        <v>31.25</v>
      </c>
      <c r="N33" s="94">
        <f t="shared" si="0"/>
        <v>76.882765957446807</v>
      </c>
      <c r="O33" s="96">
        <v>0</v>
      </c>
      <c r="P33" s="94">
        <f t="shared" si="1"/>
        <v>76.882765957446807</v>
      </c>
      <c r="Q33" s="38" t="s">
        <v>43</v>
      </c>
      <c r="R33" s="34" t="s">
        <v>476</v>
      </c>
    </row>
    <row r="34" spans="1:20" x14ac:dyDescent="0.25">
      <c r="A34" s="12">
        <v>27</v>
      </c>
      <c r="B34" s="34" t="s">
        <v>404</v>
      </c>
      <c r="C34" s="34" t="s">
        <v>492</v>
      </c>
      <c r="D34" s="34" t="s">
        <v>81</v>
      </c>
      <c r="E34" s="34" t="s">
        <v>214</v>
      </c>
      <c r="F34" s="35">
        <v>39178</v>
      </c>
      <c r="G34" s="36" t="s">
        <v>15</v>
      </c>
      <c r="H34" s="34" t="s">
        <v>493</v>
      </c>
      <c r="I34" s="36">
        <v>8</v>
      </c>
      <c r="J34" s="77" t="s">
        <v>247</v>
      </c>
      <c r="K34" s="91">
        <v>13.191489361702128</v>
      </c>
      <c r="L34" s="93">
        <v>26.52</v>
      </c>
      <c r="M34" s="93">
        <v>36.81</v>
      </c>
      <c r="N34" s="94">
        <f t="shared" si="0"/>
        <v>76.521489361702123</v>
      </c>
      <c r="O34" s="96">
        <v>0</v>
      </c>
      <c r="P34" s="94">
        <f t="shared" si="1"/>
        <v>76.521489361702123</v>
      </c>
      <c r="Q34" s="38" t="s">
        <v>43</v>
      </c>
      <c r="R34" s="34" t="s">
        <v>494</v>
      </c>
    </row>
    <row r="35" spans="1:20" x14ac:dyDescent="0.25">
      <c r="A35" s="12">
        <v>28</v>
      </c>
      <c r="B35" s="19" t="s">
        <v>244</v>
      </c>
      <c r="C35" s="19" t="s">
        <v>278</v>
      </c>
      <c r="D35" s="19" t="s">
        <v>279</v>
      </c>
      <c r="E35" s="19" t="s">
        <v>280</v>
      </c>
      <c r="F35" s="20">
        <v>39495</v>
      </c>
      <c r="G35" s="21" t="s">
        <v>15</v>
      </c>
      <c r="H35" s="19" t="s">
        <v>281</v>
      </c>
      <c r="I35" s="14">
        <v>8</v>
      </c>
      <c r="J35" s="22" t="s">
        <v>247</v>
      </c>
      <c r="K35" s="84">
        <v>13.617021276595745</v>
      </c>
      <c r="L35" s="84">
        <v>35.987996574129525</v>
      </c>
      <c r="M35" s="84">
        <v>26.526074498567336</v>
      </c>
      <c r="N35" s="94">
        <f t="shared" si="0"/>
        <v>76.131092349292601</v>
      </c>
      <c r="O35" s="96">
        <v>0</v>
      </c>
      <c r="P35" s="94">
        <f t="shared" si="1"/>
        <v>76.131092349292601</v>
      </c>
      <c r="Q35" s="98" t="s">
        <v>266</v>
      </c>
      <c r="R35" s="4" t="s">
        <v>282</v>
      </c>
    </row>
    <row r="36" spans="1:20" x14ac:dyDescent="0.25">
      <c r="A36" s="12">
        <v>29</v>
      </c>
      <c r="B36" s="19" t="s">
        <v>244</v>
      </c>
      <c r="C36" s="19" t="s">
        <v>283</v>
      </c>
      <c r="D36" s="19" t="s">
        <v>58</v>
      </c>
      <c r="E36" s="19" t="s">
        <v>284</v>
      </c>
      <c r="F36" s="27">
        <v>39191</v>
      </c>
      <c r="G36" s="21" t="s">
        <v>15</v>
      </c>
      <c r="H36" s="19" t="s">
        <v>285</v>
      </c>
      <c r="I36" s="14">
        <v>8</v>
      </c>
      <c r="J36" s="22" t="s">
        <v>247</v>
      </c>
      <c r="K36" s="84">
        <v>11.702127659574469</v>
      </c>
      <c r="L36" s="87">
        <v>37.85511363636364</v>
      </c>
      <c r="M36" s="87">
        <v>25.621609653492751</v>
      </c>
      <c r="N36" s="94">
        <f t="shared" si="0"/>
        <v>75.178850949430867</v>
      </c>
      <c r="O36" s="96">
        <v>0</v>
      </c>
      <c r="P36" s="94">
        <f t="shared" si="1"/>
        <v>75.178850949430867</v>
      </c>
      <c r="Q36" s="98" t="s">
        <v>266</v>
      </c>
      <c r="R36" s="4" t="s">
        <v>286</v>
      </c>
    </row>
    <row r="37" spans="1:20" x14ac:dyDescent="0.25">
      <c r="A37" s="12">
        <v>30</v>
      </c>
      <c r="B37" s="19" t="s">
        <v>244</v>
      </c>
      <c r="C37" s="19" t="s">
        <v>287</v>
      </c>
      <c r="D37" s="19" t="s">
        <v>288</v>
      </c>
      <c r="E37" s="19" t="s">
        <v>52</v>
      </c>
      <c r="F37" s="27">
        <v>39772</v>
      </c>
      <c r="G37" s="21" t="s">
        <v>15</v>
      </c>
      <c r="H37" s="19" t="s">
        <v>281</v>
      </c>
      <c r="I37" s="14">
        <v>7</v>
      </c>
      <c r="J37" s="22" t="s">
        <v>247</v>
      </c>
      <c r="K37" s="84">
        <v>9.787234042553191</v>
      </c>
      <c r="L37" s="87">
        <v>33.896458785655469</v>
      </c>
      <c r="M37" s="87">
        <v>31.364683561458197</v>
      </c>
      <c r="N37" s="94">
        <f t="shared" si="0"/>
        <v>75.048376389666856</v>
      </c>
      <c r="O37" s="96">
        <v>0</v>
      </c>
      <c r="P37" s="94">
        <f t="shared" si="1"/>
        <v>75.048376389666856</v>
      </c>
      <c r="Q37" s="98" t="s">
        <v>266</v>
      </c>
      <c r="R37" s="4" t="s">
        <v>289</v>
      </c>
    </row>
    <row r="38" spans="1:20" x14ac:dyDescent="0.25">
      <c r="A38" s="12">
        <v>31</v>
      </c>
      <c r="B38" s="1" t="s">
        <v>102</v>
      </c>
      <c r="C38" s="12" t="s">
        <v>50</v>
      </c>
      <c r="D38" s="12" t="s">
        <v>51</v>
      </c>
      <c r="E38" s="12" t="s">
        <v>52</v>
      </c>
      <c r="F38" s="13">
        <v>39499</v>
      </c>
      <c r="G38" s="14" t="s">
        <v>15</v>
      </c>
      <c r="H38" s="12" t="s">
        <v>53</v>
      </c>
      <c r="I38" s="15">
        <v>7</v>
      </c>
      <c r="J38" s="22" t="s">
        <v>247</v>
      </c>
      <c r="K38" s="83">
        <v>10.64</v>
      </c>
      <c r="L38" s="83">
        <v>31.33</v>
      </c>
      <c r="M38" s="83">
        <v>32.119999999999997</v>
      </c>
      <c r="N38" s="94">
        <f t="shared" si="0"/>
        <v>74.09</v>
      </c>
      <c r="O38" s="14">
        <v>0</v>
      </c>
      <c r="P38" s="94">
        <f t="shared" si="1"/>
        <v>74.09</v>
      </c>
      <c r="Q38" s="14" t="s">
        <v>43</v>
      </c>
      <c r="R38" s="17" t="s">
        <v>54</v>
      </c>
    </row>
    <row r="39" spans="1:20" x14ac:dyDescent="0.25">
      <c r="A39" s="12">
        <v>32</v>
      </c>
      <c r="B39" s="1" t="s">
        <v>102</v>
      </c>
      <c r="C39" s="12" t="s">
        <v>55</v>
      </c>
      <c r="D39" s="12" t="s">
        <v>56</v>
      </c>
      <c r="E39" s="12" t="s">
        <v>47</v>
      </c>
      <c r="F39" s="13">
        <v>39724</v>
      </c>
      <c r="G39" s="14" t="s">
        <v>15</v>
      </c>
      <c r="H39" s="12" t="s">
        <v>16</v>
      </c>
      <c r="I39" s="15">
        <v>7</v>
      </c>
      <c r="J39" s="22" t="s">
        <v>247</v>
      </c>
      <c r="K39" s="83">
        <v>10.210000000000001</v>
      </c>
      <c r="L39" s="83">
        <v>27.14</v>
      </c>
      <c r="M39" s="83">
        <v>36.69</v>
      </c>
      <c r="N39" s="94">
        <f t="shared" si="0"/>
        <v>74.039999999999992</v>
      </c>
      <c r="O39" s="14">
        <v>0</v>
      </c>
      <c r="P39" s="94">
        <f t="shared" si="1"/>
        <v>74.039999999999992</v>
      </c>
      <c r="Q39" s="14" t="s">
        <v>43</v>
      </c>
      <c r="R39" s="17" t="s">
        <v>18</v>
      </c>
    </row>
    <row r="40" spans="1:20" x14ac:dyDescent="0.25">
      <c r="A40" s="12">
        <v>33</v>
      </c>
      <c r="B40" s="1" t="s">
        <v>102</v>
      </c>
      <c r="C40" s="12" t="s">
        <v>57</v>
      </c>
      <c r="D40" s="12" t="s">
        <v>58</v>
      </c>
      <c r="E40" s="12" t="s">
        <v>59</v>
      </c>
      <c r="F40" s="13">
        <v>39808</v>
      </c>
      <c r="G40" s="14" t="s">
        <v>15</v>
      </c>
      <c r="H40" s="12" t="s">
        <v>60</v>
      </c>
      <c r="I40" s="15">
        <v>7</v>
      </c>
      <c r="J40" s="22" t="s">
        <v>247</v>
      </c>
      <c r="K40" s="83">
        <v>12.98</v>
      </c>
      <c r="L40" s="83">
        <v>25.22</v>
      </c>
      <c r="M40" s="83">
        <v>35.04</v>
      </c>
      <c r="N40" s="94">
        <f t="shared" ref="N40:N59" si="2">SUM(K40:M40)</f>
        <v>73.240000000000009</v>
      </c>
      <c r="O40" s="14">
        <v>0</v>
      </c>
      <c r="P40" s="94">
        <f t="shared" ref="P40:P59" si="3">N40+O40</f>
        <v>73.240000000000009</v>
      </c>
      <c r="Q40" s="14" t="s">
        <v>43</v>
      </c>
      <c r="R40" s="17" t="s">
        <v>61</v>
      </c>
    </row>
    <row r="41" spans="1:20" x14ac:dyDescent="0.25">
      <c r="A41" s="12">
        <v>34</v>
      </c>
      <c r="B41" s="1" t="s">
        <v>102</v>
      </c>
      <c r="C41" s="12" t="s">
        <v>62</v>
      </c>
      <c r="D41" s="12" t="s">
        <v>63</v>
      </c>
      <c r="E41" s="12" t="s">
        <v>64</v>
      </c>
      <c r="F41" s="13">
        <v>39557</v>
      </c>
      <c r="G41" s="14" t="s">
        <v>15</v>
      </c>
      <c r="H41" s="12" t="s">
        <v>65</v>
      </c>
      <c r="I41" s="15">
        <v>8</v>
      </c>
      <c r="J41" s="22" t="s">
        <v>247</v>
      </c>
      <c r="K41" s="83">
        <v>11.91</v>
      </c>
      <c r="L41" s="83">
        <v>26.81</v>
      </c>
      <c r="M41" s="83">
        <v>34.43</v>
      </c>
      <c r="N41" s="94">
        <f t="shared" si="2"/>
        <v>73.150000000000006</v>
      </c>
      <c r="O41" s="14">
        <v>0</v>
      </c>
      <c r="P41" s="94">
        <f t="shared" si="3"/>
        <v>73.150000000000006</v>
      </c>
      <c r="Q41" s="14" t="s">
        <v>43</v>
      </c>
      <c r="R41" s="5" t="s">
        <v>66</v>
      </c>
    </row>
    <row r="42" spans="1:20" x14ac:dyDescent="0.25">
      <c r="A42" s="12">
        <v>35</v>
      </c>
      <c r="B42" s="34" t="s">
        <v>404</v>
      </c>
      <c r="C42" s="34" t="s">
        <v>495</v>
      </c>
      <c r="D42" s="34" t="s">
        <v>228</v>
      </c>
      <c r="E42" s="34" t="s">
        <v>199</v>
      </c>
      <c r="F42" s="35">
        <v>39401</v>
      </c>
      <c r="G42" s="36" t="s">
        <v>15</v>
      </c>
      <c r="H42" s="34" t="s">
        <v>475</v>
      </c>
      <c r="I42" s="36">
        <v>8</v>
      </c>
      <c r="J42" s="77" t="s">
        <v>247</v>
      </c>
      <c r="K42" s="91">
        <v>12.127659574468085</v>
      </c>
      <c r="L42" s="93">
        <v>30.58</v>
      </c>
      <c r="M42" s="93">
        <v>30.08</v>
      </c>
      <c r="N42" s="94">
        <f t="shared" si="2"/>
        <v>72.78765957446808</v>
      </c>
      <c r="O42" s="96">
        <v>0</v>
      </c>
      <c r="P42" s="94">
        <f t="shared" si="3"/>
        <v>72.78765957446808</v>
      </c>
      <c r="Q42" s="38" t="s">
        <v>43</v>
      </c>
      <c r="R42" s="34" t="s">
        <v>434</v>
      </c>
    </row>
    <row r="43" spans="1:20" x14ac:dyDescent="0.25">
      <c r="A43" s="12">
        <v>36</v>
      </c>
      <c r="B43" s="19" t="s">
        <v>244</v>
      </c>
      <c r="C43" s="19" t="s">
        <v>290</v>
      </c>
      <c r="D43" s="19" t="s">
        <v>71</v>
      </c>
      <c r="E43" s="19" t="s">
        <v>291</v>
      </c>
      <c r="F43" s="20">
        <v>39613</v>
      </c>
      <c r="G43" s="21" t="s">
        <v>15</v>
      </c>
      <c r="H43" s="19" t="s">
        <v>251</v>
      </c>
      <c r="I43" s="14">
        <v>7</v>
      </c>
      <c r="J43" s="22" t="s">
        <v>247</v>
      </c>
      <c r="K43" s="84">
        <v>11.276595744680851</v>
      </c>
      <c r="L43" s="84">
        <v>33.540139329613012</v>
      </c>
      <c r="M43" s="84">
        <v>27.578646329837941</v>
      </c>
      <c r="N43" s="94">
        <f t="shared" si="2"/>
        <v>72.395381404131797</v>
      </c>
      <c r="O43" s="96">
        <v>0</v>
      </c>
      <c r="P43" s="94">
        <f t="shared" si="3"/>
        <v>72.395381404131797</v>
      </c>
      <c r="Q43" s="98" t="s">
        <v>266</v>
      </c>
      <c r="R43" s="4" t="s">
        <v>272</v>
      </c>
    </row>
    <row r="44" spans="1:20" x14ac:dyDescent="0.25">
      <c r="A44" s="34">
        <v>37</v>
      </c>
      <c r="B44" s="19" t="s">
        <v>244</v>
      </c>
      <c r="C44" s="19" t="s">
        <v>292</v>
      </c>
      <c r="D44" s="19" t="s">
        <v>293</v>
      </c>
      <c r="E44" s="19" t="s">
        <v>291</v>
      </c>
      <c r="F44" s="25">
        <v>39728</v>
      </c>
      <c r="G44" s="21" t="s">
        <v>15</v>
      </c>
      <c r="H44" s="19" t="s">
        <v>276</v>
      </c>
      <c r="I44" s="26">
        <v>7</v>
      </c>
      <c r="J44" s="22" t="s">
        <v>247</v>
      </c>
      <c r="K44" s="84">
        <v>10.212765957446809</v>
      </c>
      <c r="L44" s="84">
        <v>32.218762365165929</v>
      </c>
      <c r="M44" s="84">
        <v>29.932747025349201</v>
      </c>
      <c r="N44" s="94">
        <f t="shared" si="2"/>
        <v>72.364275347961936</v>
      </c>
      <c r="O44" s="96">
        <v>0</v>
      </c>
      <c r="P44" s="94">
        <f t="shared" si="3"/>
        <v>72.364275347961936</v>
      </c>
      <c r="Q44" s="98" t="s">
        <v>266</v>
      </c>
      <c r="R44" s="5" t="s">
        <v>277</v>
      </c>
      <c r="S44" s="99"/>
      <c r="T44" s="99"/>
    </row>
    <row r="45" spans="1:20" x14ac:dyDescent="0.25">
      <c r="A45" s="34">
        <v>38</v>
      </c>
      <c r="B45" s="1" t="s">
        <v>102</v>
      </c>
      <c r="C45" s="12" t="s">
        <v>67</v>
      </c>
      <c r="D45" s="12" t="s">
        <v>13</v>
      </c>
      <c r="E45" s="12" t="s">
        <v>68</v>
      </c>
      <c r="F45" s="13">
        <v>39296</v>
      </c>
      <c r="G45" s="14" t="s">
        <v>15</v>
      </c>
      <c r="H45" s="12" t="s">
        <v>53</v>
      </c>
      <c r="I45" s="15">
        <v>7</v>
      </c>
      <c r="J45" s="22" t="s">
        <v>247</v>
      </c>
      <c r="K45" s="83">
        <v>9.7899999999999991</v>
      </c>
      <c r="L45" s="83">
        <v>29.86</v>
      </c>
      <c r="M45" s="83">
        <v>32.26</v>
      </c>
      <c r="N45" s="94">
        <f t="shared" si="2"/>
        <v>71.91</v>
      </c>
      <c r="O45" s="14">
        <v>0</v>
      </c>
      <c r="P45" s="94">
        <f t="shared" si="3"/>
        <v>71.91</v>
      </c>
      <c r="Q45" s="14" t="s">
        <v>43</v>
      </c>
      <c r="R45" s="17" t="s">
        <v>54</v>
      </c>
      <c r="S45" s="99"/>
      <c r="T45" s="99"/>
    </row>
    <row r="46" spans="1:20" x14ac:dyDescent="0.25">
      <c r="A46" s="34">
        <v>39</v>
      </c>
      <c r="B46" s="19" t="s">
        <v>244</v>
      </c>
      <c r="C46" s="19" t="s">
        <v>294</v>
      </c>
      <c r="D46" s="19" t="s">
        <v>210</v>
      </c>
      <c r="E46" s="19" t="s">
        <v>295</v>
      </c>
      <c r="F46" s="23">
        <v>39127</v>
      </c>
      <c r="G46" s="21" t="s">
        <v>15</v>
      </c>
      <c r="H46" s="19" t="s">
        <v>281</v>
      </c>
      <c r="I46" s="14">
        <v>8</v>
      </c>
      <c r="J46" s="22" t="s">
        <v>247</v>
      </c>
      <c r="K46" s="88">
        <v>12.76595744680851</v>
      </c>
      <c r="L46" s="84">
        <v>34.085307383599101</v>
      </c>
      <c r="M46" s="84">
        <v>24.558573853989813</v>
      </c>
      <c r="N46" s="94">
        <f t="shared" si="2"/>
        <v>71.409838684397428</v>
      </c>
      <c r="O46" s="96">
        <v>0</v>
      </c>
      <c r="P46" s="94">
        <f t="shared" si="3"/>
        <v>71.409838684397428</v>
      </c>
      <c r="Q46" s="98" t="s">
        <v>266</v>
      </c>
      <c r="R46" s="4" t="s">
        <v>282</v>
      </c>
      <c r="S46" s="99"/>
      <c r="T46" s="99"/>
    </row>
    <row r="47" spans="1:20" x14ac:dyDescent="0.25">
      <c r="A47" s="34">
        <v>40</v>
      </c>
      <c r="B47" s="1" t="s">
        <v>102</v>
      </c>
      <c r="C47" s="12" t="s">
        <v>69</v>
      </c>
      <c r="D47" s="12" t="s">
        <v>58</v>
      </c>
      <c r="E47" s="12" t="s">
        <v>21</v>
      </c>
      <c r="F47" s="13">
        <v>39348</v>
      </c>
      <c r="G47" s="14" t="s">
        <v>15</v>
      </c>
      <c r="H47" s="12" t="s">
        <v>53</v>
      </c>
      <c r="I47" s="15">
        <v>8</v>
      </c>
      <c r="J47" s="22" t="s">
        <v>247</v>
      </c>
      <c r="K47" s="83">
        <v>9.7899999999999991</v>
      </c>
      <c r="L47" s="83">
        <v>27.24</v>
      </c>
      <c r="M47" s="83">
        <v>33.159999999999997</v>
      </c>
      <c r="N47" s="94">
        <f t="shared" si="2"/>
        <v>70.19</v>
      </c>
      <c r="O47" s="14">
        <v>0</v>
      </c>
      <c r="P47" s="94">
        <f t="shared" si="3"/>
        <v>70.19</v>
      </c>
      <c r="Q47" s="14" t="s">
        <v>43</v>
      </c>
      <c r="R47" s="17" t="s">
        <v>54</v>
      </c>
      <c r="S47" s="99"/>
      <c r="T47" s="99"/>
    </row>
    <row r="48" spans="1:20" x14ac:dyDescent="0.25">
      <c r="A48" s="34">
        <v>41</v>
      </c>
      <c r="B48" s="19" t="s">
        <v>244</v>
      </c>
      <c r="C48" s="19" t="s">
        <v>296</v>
      </c>
      <c r="D48" s="19" t="s">
        <v>297</v>
      </c>
      <c r="E48" s="19" t="s">
        <v>21</v>
      </c>
      <c r="F48" s="25">
        <v>39469</v>
      </c>
      <c r="G48" s="21" t="s">
        <v>15</v>
      </c>
      <c r="H48" s="19" t="s">
        <v>298</v>
      </c>
      <c r="I48" s="26">
        <v>8</v>
      </c>
      <c r="J48" s="22" t="s">
        <v>247</v>
      </c>
      <c r="K48" s="84">
        <v>11.702127659574469</v>
      </c>
      <c r="L48" s="84">
        <v>31.444460546337226</v>
      </c>
      <c r="M48" s="84">
        <v>26.69434832756632</v>
      </c>
      <c r="N48" s="94">
        <f t="shared" si="2"/>
        <v>69.840936533478015</v>
      </c>
      <c r="O48" s="96">
        <v>0</v>
      </c>
      <c r="P48" s="94">
        <f t="shared" si="3"/>
        <v>69.840936533478015</v>
      </c>
      <c r="Q48" s="98" t="s">
        <v>266</v>
      </c>
      <c r="R48" s="4" t="s">
        <v>299</v>
      </c>
      <c r="S48" s="99"/>
      <c r="T48" s="99"/>
    </row>
    <row r="49" spans="1:20" x14ac:dyDescent="0.25">
      <c r="A49" s="34">
        <v>42</v>
      </c>
      <c r="B49" s="19" t="s">
        <v>244</v>
      </c>
      <c r="C49" s="19" t="s">
        <v>300</v>
      </c>
      <c r="D49" s="19" t="s">
        <v>228</v>
      </c>
      <c r="E49" s="19" t="s">
        <v>21</v>
      </c>
      <c r="F49" s="23">
        <v>39419</v>
      </c>
      <c r="G49" s="21" t="s">
        <v>15</v>
      </c>
      <c r="H49" s="19" t="s">
        <v>251</v>
      </c>
      <c r="I49" s="14">
        <v>8</v>
      </c>
      <c r="J49" s="22" t="s">
        <v>247</v>
      </c>
      <c r="K49" s="84">
        <v>9.787234042553191</v>
      </c>
      <c r="L49" s="87">
        <v>31.636977886977888</v>
      </c>
      <c r="M49" s="87">
        <v>28.203753351206434</v>
      </c>
      <c r="N49" s="94">
        <f t="shared" si="2"/>
        <v>69.627965280737513</v>
      </c>
      <c r="O49" s="96">
        <v>0</v>
      </c>
      <c r="P49" s="94">
        <f t="shared" si="3"/>
        <v>69.627965280737513</v>
      </c>
      <c r="Q49" s="98" t="s">
        <v>266</v>
      </c>
      <c r="R49" s="4" t="s">
        <v>272</v>
      </c>
      <c r="S49" s="99"/>
      <c r="T49" s="99"/>
    </row>
    <row r="50" spans="1:20" x14ac:dyDescent="0.25">
      <c r="A50" s="34">
        <v>43</v>
      </c>
      <c r="B50" s="1" t="s">
        <v>102</v>
      </c>
      <c r="C50" s="12" t="s">
        <v>70</v>
      </c>
      <c r="D50" s="12" t="s">
        <v>71</v>
      </c>
      <c r="E50" s="12" t="s">
        <v>72</v>
      </c>
      <c r="F50" s="13">
        <v>39850</v>
      </c>
      <c r="G50" s="14" t="s">
        <v>15</v>
      </c>
      <c r="H50" s="12" t="s">
        <v>48</v>
      </c>
      <c r="I50" s="15">
        <v>7</v>
      </c>
      <c r="J50" s="22" t="s">
        <v>247</v>
      </c>
      <c r="K50" s="83">
        <v>6.38</v>
      </c>
      <c r="L50" s="83">
        <v>24.98</v>
      </c>
      <c r="M50" s="83">
        <v>35.5</v>
      </c>
      <c r="N50" s="94">
        <f t="shared" si="2"/>
        <v>66.86</v>
      </c>
      <c r="O50" s="14">
        <v>0</v>
      </c>
      <c r="P50" s="94">
        <f t="shared" si="3"/>
        <v>66.86</v>
      </c>
      <c r="Q50" s="14" t="s">
        <v>43</v>
      </c>
      <c r="R50" s="17" t="s">
        <v>49</v>
      </c>
      <c r="S50" s="99"/>
      <c r="T50" s="99"/>
    </row>
    <row r="51" spans="1:20" x14ac:dyDescent="0.25">
      <c r="A51" s="34">
        <v>44</v>
      </c>
      <c r="B51" s="1" t="s">
        <v>102</v>
      </c>
      <c r="C51" s="12" t="s">
        <v>73</v>
      </c>
      <c r="D51" s="12" t="s">
        <v>13</v>
      </c>
      <c r="E51" s="12" t="s">
        <v>21</v>
      </c>
      <c r="F51" s="13">
        <v>39342</v>
      </c>
      <c r="G51" s="14" t="s">
        <v>15</v>
      </c>
      <c r="H51" s="12" t="s">
        <v>74</v>
      </c>
      <c r="I51" s="15">
        <v>8</v>
      </c>
      <c r="J51" s="22" t="s">
        <v>247</v>
      </c>
      <c r="K51" s="83">
        <v>10</v>
      </c>
      <c r="L51" s="83">
        <v>22.82</v>
      </c>
      <c r="M51" s="83">
        <v>33.5</v>
      </c>
      <c r="N51" s="94">
        <f t="shared" si="2"/>
        <v>66.319999999999993</v>
      </c>
      <c r="O51" s="14">
        <v>0</v>
      </c>
      <c r="P51" s="94">
        <f t="shared" si="3"/>
        <v>66.319999999999993</v>
      </c>
      <c r="Q51" s="14" t="s">
        <v>43</v>
      </c>
      <c r="R51" s="17" t="s">
        <v>75</v>
      </c>
      <c r="S51" s="99"/>
      <c r="T51" s="99"/>
    </row>
    <row r="52" spans="1:20" x14ac:dyDescent="0.25">
      <c r="A52" s="34">
        <v>45</v>
      </c>
      <c r="B52" s="1" t="s">
        <v>102</v>
      </c>
      <c r="C52" s="12" t="s">
        <v>76</v>
      </c>
      <c r="D52" s="12" t="s">
        <v>77</v>
      </c>
      <c r="E52" s="12" t="s">
        <v>37</v>
      </c>
      <c r="F52" s="13">
        <v>39766</v>
      </c>
      <c r="G52" s="14" t="s">
        <v>15</v>
      </c>
      <c r="H52" s="12" t="s">
        <v>78</v>
      </c>
      <c r="I52" s="15">
        <v>7</v>
      </c>
      <c r="J52" s="22" t="s">
        <v>247</v>
      </c>
      <c r="K52" s="83">
        <v>5.1100000000000003</v>
      </c>
      <c r="L52" s="83">
        <v>24.82</v>
      </c>
      <c r="M52" s="83">
        <v>35.82</v>
      </c>
      <c r="N52" s="94">
        <f t="shared" si="2"/>
        <v>65.75</v>
      </c>
      <c r="O52" s="14">
        <v>0</v>
      </c>
      <c r="P52" s="94">
        <f t="shared" si="3"/>
        <v>65.75</v>
      </c>
      <c r="Q52" s="14" t="s">
        <v>43</v>
      </c>
      <c r="R52" s="17" t="s">
        <v>79</v>
      </c>
      <c r="S52" s="99"/>
      <c r="T52" s="99"/>
    </row>
    <row r="53" spans="1:20" x14ac:dyDescent="0.25">
      <c r="A53" s="34">
        <v>46</v>
      </c>
      <c r="B53" s="34" t="s">
        <v>404</v>
      </c>
      <c r="C53" s="34" t="s">
        <v>496</v>
      </c>
      <c r="D53" s="34" t="s">
        <v>195</v>
      </c>
      <c r="E53" s="34" t="s">
        <v>47</v>
      </c>
      <c r="F53" s="35">
        <v>39729</v>
      </c>
      <c r="G53" s="36" t="s">
        <v>15</v>
      </c>
      <c r="H53" s="34" t="s">
        <v>497</v>
      </c>
      <c r="I53" s="36">
        <v>7</v>
      </c>
      <c r="J53" s="77" t="s">
        <v>247</v>
      </c>
      <c r="K53" s="91">
        <v>5.1063829787234045</v>
      </c>
      <c r="L53" s="93">
        <v>24.76</v>
      </c>
      <c r="M53" s="93">
        <v>34.799999999999997</v>
      </c>
      <c r="N53" s="94">
        <f t="shared" si="2"/>
        <v>64.666382978723405</v>
      </c>
      <c r="O53" s="96">
        <v>0</v>
      </c>
      <c r="P53" s="94">
        <f t="shared" si="3"/>
        <v>64.666382978723405</v>
      </c>
      <c r="Q53" s="38" t="s">
        <v>43</v>
      </c>
      <c r="R53" s="34" t="s">
        <v>498</v>
      </c>
      <c r="S53" s="99"/>
      <c r="T53" s="99"/>
    </row>
    <row r="54" spans="1:20" x14ac:dyDescent="0.25">
      <c r="A54" s="34">
        <v>47</v>
      </c>
      <c r="B54" s="34" t="s">
        <v>404</v>
      </c>
      <c r="C54" s="34" t="s">
        <v>499</v>
      </c>
      <c r="D54" s="34" t="s">
        <v>500</v>
      </c>
      <c r="E54" s="34" t="s">
        <v>501</v>
      </c>
      <c r="F54" s="35">
        <v>39667</v>
      </c>
      <c r="G54" s="36" t="s">
        <v>15</v>
      </c>
      <c r="H54" s="34" t="s">
        <v>502</v>
      </c>
      <c r="I54" s="36">
        <v>8</v>
      </c>
      <c r="J54" s="77" t="s">
        <v>247</v>
      </c>
      <c r="K54" s="91">
        <v>11.063829787234043</v>
      </c>
      <c r="L54" s="93">
        <v>17.190000000000001</v>
      </c>
      <c r="M54" s="93">
        <v>34.799999999999997</v>
      </c>
      <c r="N54" s="94">
        <f t="shared" si="2"/>
        <v>63.053829787234044</v>
      </c>
      <c r="O54" s="96">
        <v>0</v>
      </c>
      <c r="P54" s="94">
        <f t="shared" si="3"/>
        <v>63.053829787234044</v>
      </c>
      <c r="Q54" s="38" t="s">
        <v>43</v>
      </c>
      <c r="R54" s="34" t="s">
        <v>455</v>
      </c>
      <c r="S54" s="99"/>
      <c r="T54" s="99"/>
    </row>
    <row r="55" spans="1:20" x14ac:dyDescent="0.25">
      <c r="A55" s="34">
        <v>48</v>
      </c>
      <c r="B55" s="34" t="s">
        <v>404</v>
      </c>
      <c r="C55" s="34" t="s">
        <v>503</v>
      </c>
      <c r="D55" s="34" t="s">
        <v>269</v>
      </c>
      <c r="E55" s="34" t="s">
        <v>504</v>
      </c>
      <c r="F55" s="35">
        <v>39409</v>
      </c>
      <c r="G55" s="36" t="s">
        <v>15</v>
      </c>
      <c r="H55" s="34" t="s">
        <v>505</v>
      </c>
      <c r="I55" s="36">
        <v>8</v>
      </c>
      <c r="J55" s="77" t="s">
        <v>247</v>
      </c>
      <c r="K55" s="91">
        <v>9.787234042553191</v>
      </c>
      <c r="L55" s="93">
        <v>11.12</v>
      </c>
      <c r="M55" s="93">
        <v>38.130000000000003</v>
      </c>
      <c r="N55" s="94">
        <f t="shared" si="2"/>
        <v>59.037234042553195</v>
      </c>
      <c r="O55" s="96">
        <v>0</v>
      </c>
      <c r="P55" s="94">
        <f t="shared" si="3"/>
        <v>59.037234042553195</v>
      </c>
      <c r="Q55" s="38" t="s">
        <v>43</v>
      </c>
      <c r="R55" s="34" t="s">
        <v>420</v>
      </c>
      <c r="S55" s="99"/>
      <c r="T55" s="99"/>
    </row>
    <row r="56" spans="1:20" x14ac:dyDescent="0.25">
      <c r="A56" s="34">
        <v>49</v>
      </c>
      <c r="B56" s="19" t="s">
        <v>244</v>
      </c>
      <c r="C56" s="19" t="s">
        <v>301</v>
      </c>
      <c r="D56" s="19" t="s">
        <v>221</v>
      </c>
      <c r="E56" s="19" t="s">
        <v>302</v>
      </c>
      <c r="F56" s="25">
        <v>39428</v>
      </c>
      <c r="G56" s="21" t="s">
        <v>15</v>
      </c>
      <c r="H56" s="19" t="s">
        <v>298</v>
      </c>
      <c r="I56" s="14">
        <v>8</v>
      </c>
      <c r="J56" s="22" t="s">
        <v>247</v>
      </c>
      <c r="K56" s="84">
        <v>6.8085106382978724</v>
      </c>
      <c r="L56" s="84">
        <v>29.912929014805691</v>
      </c>
      <c r="M56" s="84">
        <v>18.740080971659921</v>
      </c>
      <c r="N56" s="94">
        <f t="shared" si="2"/>
        <v>55.461520624763487</v>
      </c>
      <c r="O56" s="96">
        <v>0</v>
      </c>
      <c r="P56" s="94">
        <f t="shared" si="3"/>
        <v>55.461520624763487</v>
      </c>
      <c r="Q56" s="98" t="s">
        <v>266</v>
      </c>
      <c r="R56" s="4" t="s">
        <v>299</v>
      </c>
      <c r="S56" s="99"/>
      <c r="T56" s="99"/>
    </row>
    <row r="57" spans="1:20" x14ac:dyDescent="0.25">
      <c r="A57" s="34">
        <v>50</v>
      </c>
      <c r="B57" s="1" t="s">
        <v>102</v>
      </c>
      <c r="C57" s="12" t="s">
        <v>80</v>
      </c>
      <c r="D57" s="12" t="s">
        <v>81</v>
      </c>
      <c r="E57" s="12" t="s">
        <v>32</v>
      </c>
      <c r="F57" s="13">
        <v>39681</v>
      </c>
      <c r="G57" s="14" t="s">
        <v>15</v>
      </c>
      <c r="H57" s="12" t="s">
        <v>74</v>
      </c>
      <c r="I57" s="15">
        <v>7</v>
      </c>
      <c r="J57" s="22" t="s">
        <v>247</v>
      </c>
      <c r="K57" s="83">
        <v>8.7200000000000006</v>
      </c>
      <c r="L57" s="83">
        <v>8.58</v>
      </c>
      <c r="M57" s="83">
        <v>38</v>
      </c>
      <c r="N57" s="94">
        <f t="shared" si="2"/>
        <v>55.3</v>
      </c>
      <c r="O57" s="14">
        <v>0</v>
      </c>
      <c r="P57" s="94">
        <f t="shared" si="3"/>
        <v>55.3</v>
      </c>
      <c r="Q57" s="14" t="s">
        <v>43</v>
      </c>
      <c r="R57" s="17" t="s">
        <v>75</v>
      </c>
      <c r="S57" s="99"/>
      <c r="T57" s="99"/>
    </row>
    <row r="58" spans="1:20" x14ac:dyDescent="0.25">
      <c r="A58" s="34">
        <v>51</v>
      </c>
      <c r="B58" s="1" t="s">
        <v>102</v>
      </c>
      <c r="C58" s="12" t="s">
        <v>82</v>
      </c>
      <c r="D58" s="12" t="s">
        <v>83</v>
      </c>
      <c r="E58" s="12" t="s">
        <v>14</v>
      </c>
      <c r="F58" s="13">
        <v>39339</v>
      </c>
      <c r="G58" s="14" t="s">
        <v>15</v>
      </c>
      <c r="H58" s="12" t="s">
        <v>84</v>
      </c>
      <c r="I58" s="15">
        <v>8</v>
      </c>
      <c r="J58" s="22" t="s">
        <v>247</v>
      </c>
      <c r="K58" s="83">
        <v>10.64</v>
      </c>
      <c r="L58" s="83">
        <v>9.41</v>
      </c>
      <c r="M58" s="83">
        <v>35.24</v>
      </c>
      <c r="N58" s="94">
        <f t="shared" si="2"/>
        <v>55.290000000000006</v>
      </c>
      <c r="O58" s="14">
        <v>0</v>
      </c>
      <c r="P58" s="94">
        <f t="shared" si="3"/>
        <v>55.290000000000006</v>
      </c>
      <c r="Q58" s="14" t="s">
        <v>43</v>
      </c>
      <c r="R58" s="18" t="s">
        <v>85</v>
      </c>
      <c r="S58" s="99"/>
      <c r="T58" s="99"/>
    </row>
    <row r="59" spans="1:20" x14ac:dyDescent="0.25">
      <c r="A59" s="34">
        <v>52</v>
      </c>
      <c r="B59" s="34" t="s">
        <v>404</v>
      </c>
      <c r="C59" s="34" t="s">
        <v>506</v>
      </c>
      <c r="D59" s="34" t="s">
        <v>507</v>
      </c>
      <c r="E59" s="34" t="s">
        <v>214</v>
      </c>
      <c r="F59" s="35">
        <v>39716</v>
      </c>
      <c r="G59" s="36" t="s">
        <v>15</v>
      </c>
      <c r="H59" s="34" t="s">
        <v>410</v>
      </c>
      <c r="I59" s="36">
        <v>7</v>
      </c>
      <c r="J59" s="77" t="s">
        <v>247</v>
      </c>
      <c r="K59" s="91">
        <v>11.063829787234043</v>
      </c>
      <c r="L59" s="93">
        <v>9.31</v>
      </c>
      <c r="M59" s="93">
        <v>33.270000000000003</v>
      </c>
      <c r="N59" s="94">
        <f t="shared" si="2"/>
        <v>53.643829787234047</v>
      </c>
      <c r="O59" s="96">
        <v>0</v>
      </c>
      <c r="P59" s="94">
        <f t="shared" si="3"/>
        <v>53.643829787234047</v>
      </c>
      <c r="Q59" s="38" t="s">
        <v>43</v>
      </c>
      <c r="R59" s="34" t="s">
        <v>508</v>
      </c>
      <c r="S59" s="99"/>
      <c r="T59" s="99"/>
    </row>
  </sheetData>
  <sortState ref="B8:R59">
    <sortCondition descending="1" ref="P8:P59"/>
  </sortState>
  <mergeCells count="17">
    <mergeCell ref="O6:O7"/>
    <mergeCell ref="P6:P7"/>
    <mergeCell ref="R6:R7"/>
    <mergeCell ref="Q6:Q7"/>
    <mergeCell ref="T6:T7"/>
    <mergeCell ref="A2:R4"/>
    <mergeCell ref="A6:A7"/>
    <mergeCell ref="C6:C7"/>
    <mergeCell ref="F6:F7"/>
    <mergeCell ref="I6:I7"/>
    <mergeCell ref="J6:J7"/>
    <mergeCell ref="K6:N6"/>
    <mergeCell ref="D6:D7"/>
    <mergeCell ref="E6:E7"/>
    <mergeCell ref="G6:G7"/>
    <mergeCell ref="H6:H7"/>
    <mergeCell ref="B6:B7"/>
  </mergeCells>
  <conditionalFormatting sqref="R16">
    <cfRule type="cellIs" dxfId="98" priority="9" stopIfTrue="1" operator="equal">
      <formula>"I"</formula>
    </cfRule>
  </conditionalFormatting>
  <conditionalFormatting sqref="R43">
    <cfRule type="cellIs" dxfId="97" priority="3" stopIfTrue="1" operator="equal">
      <formula>"I"</formula>
    </cfRule>
  </conditionalFormatting>
  <conditionalFormatting sqref="R13:R14 R18 R20:R21 R25">
    <cfRule type="cellIs" dxfId="96" priority="13" stopIfTrue="1" operator="equal">
      <formula>"I"</formula>
    </cfRule>
  </conditionalFormatting>
  <conditionalFormatting sqref="R12">
    <cfRule type="cellIs" dxfId="95" priority="10" operator="equal">
      <formula>"I"</formula>
    </cfRule>
  </conditionalFormatting>
  <conditionalFormatting sqref="R43">
    <cfRule type="cellIs" dxfId="94" priority="4" stopIfTrue="1" operator="equal">
      <formula>"I"</formula>
    </cfRule>
  </conditionalFormatting>
  <conditionalFormatting sqref="R45 R47 R50:R55 R57:R59">
    <cfRule type="cellIs" dxfId="93" priority="1" stopIfTrue="1" operator="equal">
      <formula>"I"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zoomScale="89" zoomScaleNormal="89" workbookViewId="0">
      <selection sqref="A1:P1"/>
    </sheetView>
  </sheetViews>
  <sheetFormatPr defaultRowHeight="15" x14ac:dyDescent="0.25"/>
  <cols>
    <col min="1" max="1" width="8" customWidth="1"/>
    <col min="2" max="2" width="14.28515625" customWidth="1"/>
    <col min="3" max="3" width="14.42578125" customWidth="1"/>
    <col min="4" max="4" width="12.85546875" customWidth="1"/>
    <col min="5" max="5" width="15.7109375" customWidth="1"/>
    <col min="6" max="6" width="23.140625" customWidth="1"/>
    <col min="13" max="13" width="10.28515625" customWidth="1"/>
    <col min="15" max="15" width="10.5703125" customWidth="1"/>
    <col min="16" max="16" width="22.5703125" customWidth="1"/>
    <col min="17" max="17" width="27.42578125" customWidth="1"/>
  </cols>
  <sheetData>
    <row r="1" spans="1:21" x14ac:dyDescent="0.25">
      <c r="A1" s="311" t="s">
        <v>729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</row>
    <row r="2" spans="1:21" x14ac:dyDescent="0.25">
      <c r="G2" s="159" t="s">
        <v>650</v>
      </c>
    </row>
    <row r="3" spans="1:21" ht="15" customHeight="1" x14ac:dyDescent="0.25">
      <c r="A3" s="308" t="s">
        <v>0</v>
      </c>
      <c r="B3" s="310" t="s">
        <v>91</v>
      </c>
      <c r="C3" s="308" t="s">
        <v>86</v>
      </c>
      <c r="D3" s="308" t="s">
        <v>87</v>
      </c>
      <c r="E3" s="308" t="s">
        <v>88</v>
      </c>
      <c r="F3" s="308" t="s">
        <v>8</v>
      </c>
      <c r="G3" s="282" t="s">
        <v>1</v>
      </c>
      <c r="H3" s="309" t="s">
        <v>2</v>
      </c>
      <c r="I3" s="308" t="s">
        <v>3</v>
      </c>
      <c r="J3" s="308"/>
      <c r="K3" s="308"/>
      <c r="L3" s="308"/>
      <c r="M3" s="282" t="s">
        <v>4</v>
      </c>
      <c r="N3" s="306" t="s">
        <v>5</v>
      </c>
      <c r="O3" s="282" t="s">
        <v>7</v>
      </c>
      <c r="P3" s="282" t="s">
        <v>6</v>
      </c>
      <c r="Q3" s="199"/>
      <c r="R3" s="199"/>
      <c r="S3" s="160"/>
      <c r="T3" s="160"/>
      <c r="U3" s="160"/>
    </row>
    <row r="4" spans="1:21" x14ac:dyDescent="0.25">
      <c r="A4" s="308"/>
      <c r="B4" s="310"/>
      <c r="C4" s="308"/>
      <c r="D4" s="308"/>
      <c r="E4" s="308"/>
      <c r="F4" s="308"/>
      <c r="G4" s="282"/>
      <c r="H4" s="309"/>
      <c r="I4" s="175">
        <v>1</v>
      </c>
      <c r="J4" s="175">
        <v>2</v>
      </c>
      <c r="K4" s="175">
        <v>3</v>
      </c>
      <c r="L4" s="175" t="s">
        <v>11</v>
      </c>
      <c r="M4" s="282"/>
      <c r="N4" s="306"/>
      <c r="O4" s="282"/>
      <c r="P4" s="282"/>
      <c r="Q4" s="199"/>
      <c r="R4" s="199"/>
      <c r="S4" s="160"/>
      <c r="T4" s="160"/>
      <c r="U4" s="160"/>
    </row>
    <row r="5" spans="1:21" ht="64.5" x14ac:dyDescent="0.25">
      <c r="A5" s="207">
        <v>1</v>
      </c>
      <c r="B5" s="208" t="s">
        <v>615</v>
      </c>
      <c r="C5" s="209" t="s">
        <v>619</v>
      </c>
      <c r="D5" s="209" t="s">
        <v>417</v>
      </c>
      <c r="E5" s="209" t="s">
        <v>135</v>
      </c>
      <c r="F5" s="201" t="s">
        <v>622</v>
      </c>
      <c r="G5" s="175">
        <v>8</v>
      </c>
      <c r="H5" s="211" t="s">
        <v>247</v>
      </c>
      <c r="I5" s="213">
        <v>16.809999999999999</v>
      </c>
      <c r="J5" s="213">
        <v>40</v>
      </c>
      <c r="K5" s="213">
        <v>37.64</v>
      </c>
      <c r="L5" s="202">
        <f t="shared" ref="L5:L28" si="0">SUM(I5:K5)</f>
        <v>94.45</v>
      </c>
      <c r="M5" s="175">
        <v>0</v>
      </c>
      <c r="N5" s="202">
        <f t="shared" ref="N5:N28" si="1">L5+M5</f>
        <v>94.45</v>
      </c>
      <c r="O5" s="214" t="s">
        <v>17</v>
      </c>
      <c r="P5" s="219" t="s">
        <v>620</v>
      </c>
      <c r="Q5" s="215"/>
      <c r="R5" s="199"/>
      <c r="S5" s="160"/>
      <c r="T5" s="160"/>
      <c r="U5" s="160"/>
    </row>
    <row r="6" spans="1:21" ht="90" x14ac:dyDescent="0.25">
      <c r="A6" s="207">
        <v>2</v>
      </c>
      <c r="B6" s="208" t="s">
        <v>404</v>
      </c>
      <c r="C6" s="208" t="s">
        <v>405</v>
      </c>
      <c r="D6" s="208" t="s">
        <v>354</v>
      </c>
      <c r="E6" s="208" t="s">
        <v>163</v>
      </c>
      <c r="F6" s="212" t="s">
        <v>406</v>
      </c>
      <c r="G6" s="210">
        <v>8</v>
      </c>
      <c r="H6" s="211" t="s">
        <v>247</v>
      </c>
      <c r="I6" s="210">
        <v>12.55</v>
      </c>
      <c r="J6" s="210">
        <v>38.97</v>
      </c>
      <c r="K6" s="210">
        <v>39.130000000000003</v>
      </c>
      <c r="L6" s="202">
        <f t="shared" si="0"/>
        <v>90.65</v>
      </c>
      <c r="M6" s="175">
        <v>0</v>
      </c>
      <c r="N6" s="202">
        <f t="shared" si="1"/>
        <v>90.65</v>
      </c>
      <c r="O6" s="216" t="s">
        <v>17</v>
      </c>
      <c r="P6" s="220" t="s">
        <v>408</v>
      </c>
      <c r="Q6" s="215"/>
      <c r="R6" s="199"/>
      <c r="S6" s="160"/>
      <c r="T6" s="160"/>
      <c r="U6" s="160"/>
    </row>
    <row r="7" spans="1:21" ht="64.5" x14ac:dyDescent="0.25">
      <c r="A7" s="207">
        <v>3</v>
      </c>
      <c r="B7" s="208" t="s">
        <v>615</v>
      </c>
      <c r="C7" s="209" t="s">
        <v>618</v>
      </c>
      <c r="D7" s="209" t="s">
        <v>124</v>
      </c>
      <c r="E7" s="209" t="s">
        <v>307</v>
      </c>
      <c r="F7" s="236" t="s">
        <v>622</v>
      </c>
      <c r="G7" s="240">
        <v>7</v>
      </c>
      <c r="H7" s="211" t="s">
        <v>247</v>
      </c>
      <c r="I7" s="213">
        <v>16.38</v>
      </c>
      <c r="J7" s="213">
        <v>32.01</v>
      </c>
      <c r="K7" s="213">
        <v>40</v>
      </c>
      <c r="L7" s="202">
        <f t="shared" si="0"/>
        <v>88.39</v>
      </c>
      <c r="M7" s="175">
        <v>0</v>
      </c>
      <c r="N7" s="202">
        <f t="shared" si="1"/>
        <v>88.39</v>
      </c>
      <c r="O7" s="214" t="s">
        <v>17</v>
      </c>
      <c r="P7" s="219" t="s">
        <v>621</v>
      </c>
      <c r="Q7" s="215"/>
      <c r="R7" s="199"/>
      <c r="S7" s="160"/>
      <c r="T7" s="160"/>
      <c r="U7" s="160"/>
    </row>
    <row r="8" spans="1:21" ht="77.25" x14ac:dyDescent="0.25">
      <c r="A8" s="207">
        <v>4</v>
      </c>
      <c r="B8" s="208" t="s">
        <v>404</v>
      </c>
      <c r="C8" s="208" t="s">
        <v>409</v>
      </c>
      <c r="D8" s="208" t="s">
        <v>162</v>
      </c>
      <c r="E8" s="208" t="s">
        <v>135</v>
      </c>
      <c r="F8" s="212" t="s">
        <v>410</v>
      </c>
      <c r="G8" s="210">
        <v>8</v>
      </c>
      <c r="H8" s="211" t="s">
        <v>247</v>
      </c>
      <c r="I8" s="217">
        <v>16.170212765957448</v>
      </c>
      <c r="J8" s="210">
        <v>34.200000000000003</v>
      </c>
      <c r="K8" s="210">
        <v>37.54</v>
      </c>
      <c r="L8" s="202">
        <f t="shared" si="0"/>
        <v>87.910212765957453</v>
      </c>
      <c r="M8" s="175">
        <v>0</v>
      </c>
      <c r="N8" s="202">
        <f t="shared" si="1"/>
        <v>87.910212765957453</v>
      </c>
      <c r="O8" s="216" t="s">
        <v>17</v>
      </c>
      <c r="P8" s="220" t="s">
        <v>411</v>
      </c>
      <c r="Q8" s="215"/>
      <c r="R8" s="199"/>
      <c r="S8" s="160"/>
      <c r="T8" s="160"/>
      <c r="U8" s="160"/>
    </row>
    <row r="9" spans="1:21" ht="64.5" x14ac:dyDescent="0.25">
      <c r="A9" s="207">
        <v>5</v>
      </c>
      <c r="B9" s="208" t="s">
        <v>615</v>
      </c>
      <c r="C9" s="209" t="s">
        <v>616</v>
      </c>
      <c r="D9" s="209" t="s">
        <v>617</v>
      </c>
      <c r="E9" s="209" t="s">
        <v>318</v>
      </c>
      <c r="F9" s="201" t="s">
        <v>622</v>
      </c>
      <c r="G9" s="210">
        <v>8</v>
      </c>
      <c r="H9" s="211" t="s">
        <v>247</v>
      </c>
      <c r="I9" s="213">
        <v>16.809999999999999</v>
      </c>
      <c r="J9" s="213">
        <v>31.22</v>
      </c>
      <c r="K9" s="213">
        <v>39.83</v>
      </c>
      <c r="L9" s="202">
        <f t="shared" si="0"/>
        <v>87.86</v>
      </c>
      <c r="M9" s="175">
        <v>0</v>
      </c>
      <c r="N9" s="202">
        <f t="shared" si="1"/>
        <v>87.86</v>
      </c>
      <c r="O9" s="218" t="s">
        <v>23</v>
      </c>
      <c r="P9" s="219" t="s">
        <v>620</v>
      </c>
      <c r="Q9" s="215"/>
      <c r="R9" s="199"/>
      <c r="S9" s="160"/>
      <c r="T9" s="160"/>
      <c r="U9" s="160"/>
    </row>
    <row r="10" spans="1:21" ht="115.5" x14ac:dyDescent="0.25">
      <c r="A10" s="207">
        <v>6</v>
      </c>
      <c r="B10" s="208" t="s">
        <v>404</v>
      </c>
      <c r="C10" s="208" t="s">
        <v>412</v>
      </c>
      <c r="D10" s="208" t="s">
        <v>413</v>
      </c>
      <c r="E10" s="208" t="s">
        <v>109</v>
      </c>
      <c r="F10" s="212" t="s">
        <v>414</v>
      </c>
      <c r="G10" s="210">
        <v>8</v>
      </c>
      <c r="H10" s="211" t="s">
        <v>247</v>
      </c>
      <c r="I10" s="217">
        <v>12.76595744680851</v>
      </c>
      <c r="J10" s="210">
        <v>38.11</v>
      </c>
      <c r="K10" s="210">
        <v>34.76</v>
      </c>
      <c r="L10" s="202">
        <f t="shared" si="0"/>
        <v>85.635957446808504</v>
      </c>
      <c r="M10" s="175">
        <v>0</v>
      </c>
      <c r="N10" s="202">
        <f t="shared" si="1"/>
        <v>85.635957446808504</v>
      </c>
      <c r="O10" s="216" t="s">
        <v>23</v>
      </c>
      <c r="P10" s="220" t="s">
        <v>415</v>
      </c>
      <c r="Q10" s="215"/>
      <c r="R10" s="199"/>
      <c r="S10" s="160"/>
      <c r="T10" s="160"/>
      <c r="U10" s="160"/>
    </row>
    <row r="11" spans="1:21" ht="102.75" x14ac:dyDescent="0.25">
      <c r="A11" s="207">
        <v>7</v>
      </c>
      <c r="B11" s="208" t="s">
        <v>404</v>
      </c>
      <c r="C11" s="208" t="s">
        <v>416</v>
      </c>
      <c r="D11" s="208" t="s">
        <v>417</v>
      </c>
      <c r="E11" s="208" t="s">
        <v>418</v>
      </c>
      <c r="F11" s="212" t="s">
        <v>419</v>
      </c>
      <c r="G11" s="210">
        <v>8</v>
      </c>
      <c r="H11" s="211" t="s">
        <v>247</v>
      </c>
      <c r="I11" s="217">
        <v>11.914893617021276</v>
      </c>
      <c r="J11" s="210">
        <v>40</v>
      </c>
      <c r="K11" s="210">
        <v>32.24</v>
      </c>
      <c r="L11" s="202">
        <f t="shared" si="0"/>
        <v>84.154893617021287</v>
      </c>
      <c r="M11" s="175">
        <v>0</v>
      </c>
      <c r="N11" s="202">
        <f t="shared" si="1"/>
        <v>84.154893617021287</v>
      </c>
      <c r="O11" s="216" t="s">
        <v>23</v>
      </c>
      <c r="P11" s="220" t="s">
        <v>420</v>
      </c>
      <c r="Q11" s="215"/>
      <c r="R11" s="199"/>
      <c r="S11" s="160"/>
      <c r="T11" s="160"/>
      <c r="U11" s="160"/>
    </row>
    <row r="12" spans="1:21" ht="90" x14ac:dyDescent="0.25">
      <c r="A12" s="207">
        <v>8</v>
      </c>
      <c r="B12" s="208" t="s">
        <v>404</v>
      </c>
      <c r="C12" s="208" t="s">
        <v>421</v>
      </c>
      <c r="D12" s="208" t="s">
        <v>422</v>
      </c>
      <c r="E12" s="208" t="s">
        <v>177</v>
      </c>
      <c r="F12" s="212" t="s">
        <v>423</v>
      </c>
      <c r="G12" s="210">
        <v>8</v>
      </c>
      <c r="H12" s="211" t="s">
        <v>247</v>
      </c>
      <c r="I12" s="217">
        <v>12.76595744680851</v>
      </c>
      <c r="J12" s="210">
        <v>32.1</v>
      </c>
      <c r="K12" s="210">
        <v>38.86</v>
      </c>
      <c r="L12" s="202">
        <f t="shared" si="0"/>
        <v>83.725957446808508</v>
      </c>
      <c r="M12" s="175">
        <v>0</v>
      </c>
      <c r="N12" s="202">
        <f t="shared" si="1"/>
        <v>83.725957446808508</v>
      </c>
      <c r="O12" s="216" t="s">
        <v>23</v>
      </c>
      <c r="P12" s="220" t="s">
        <v>424</v>
      </c>
      <c r="Q12" s="215"/>
      <c r="R12" s="199"/>
      <c r="S12" s="160"/>
      <c r="T12" s="160"/>
      <c r="U12" s="160"/>
    </row>
    <row r="13" spans="1:21" ht="102.75" x14ac:dyDescent="0.25">
      <c r="A13" s="207">
        <v>9</v>
      </c>
      <c r="B13" s="208" t="s">
        <v>404</v>
      </c>
      <c r="C13" s="208" t="s">
        <v>425</v>
      </c>
      <c r="D13" s="208" t="s">
        <v>171</v>
      </c>
      <c r="E13" s="208" t="s">
        <v>135</v>
      </c>
      <c r="F13" s="212" t="s">
        <v>426</v>
      </c>
      <c r="G13" s="210">
        <v>8</v>
      </c>
      <c r="H13" s="211" t="s">
        <v>247</v>
      </c>
      <c r="I13" s="217">
        <v>8.085106382978724</v>
      </c>
      <c r="J13" s="210">
        <v>37.25</v>
      </c>
      <c r="K13" s="210">
        <v>38.07</v>
      </c>
      <c r="L13" s="202">
        <f t="shared" si="0"/>
        <v>83.405106382978715</v>
      </c>
      <c r="M13" s="175">
        <v>0</v>
      </c>
      <c r="N13" s="202">
        <f t="shared" si="1"/>
        <v>83.405106382978715</v>
      </c>
      <c r="O13" s="216" t="s">
        <v>23</v>
      </c>
      <c r="P13" s="220" t="s">
        <v>427</v>
      </c>
      <c r="Q13" s="215"/>
      <c r="R13" s="199"/>
      <c r="S13" s="160"/>
      <c r="T13" s="160"/>
      <c r="U13" s="160"/>
    </row>
    <row r="14" spans="1:21" ht="115.5" x14ac:dyDescent="0.25">
      <c r="A14" s="207">
        <v>10</v>
      </c>
      <c r="B14" s="208" t="s">
        <v>404</v>
      </c>
      <c r="C14" s="208" t="s">
        <v>428</v>
      </c>
      <c r="D14" s="208" t="s">
        <v>429</v>
      </c>
      <c r="E14" s="208" t="s">
        <v>135</v>
      </c>
      <c r="F14" s="212" t="s">
        <v>430</v>
      </c>
      <c r="G14" s="210">
        <v>8</v>
      </c>
      <c r="H14" s="211" t="s">
        <v>247</v>
      </c>
      <c r="I14" s="217">
        <v>10.210000000000001</v>
      </c>
      <c r="J14" s="210">
        <v>37.18</v>
      </c>
      <c r="K14" s="210">
        <v>31.81</v>
      </c>
      <c r="L14" s="202">
        <f t="shared" si="0"/>
        <v>79.2</v>
      </c>
      <c r="M14" s="175">
        <v>0</v>
      </c>
      <c r="N14" s="202">
        <f t="shared" si="1"/>
        <v>79.2</v>
      </c>
      <c r="O14" s="210" t="s">
        <v>43</v>
      </c>
      <c r="P14" s="220" t="s">
        <v>431</v>
      </c>
      <c r="Q14" s="215"/>
      <c r="R14" s="199"/>
      <c r="S14" s="160"/>
      <c r="T14" s="160"/>
      <c r="U14" s="160"/>
    </row>
    <row r="15" spans="1:21" ht="90" x14ac:dyDescent="0.25">
      <c r="A15" s="207">
        <v>11</v>
      </c>
      <c r="B15" s="208" t="s">
        <v>404</v>
      </c>
      <c r="C15" s="208" t="s">
        <v>432</v>
      </c>
      <c r="D15" s="208" t="s">
        <v>162</v>
      </c>
      <c r="E15" s="208" t="s">
        <v>105</v>
      </c>
      <c r="F15" s="212" t="s">
        <v>433</v>
      </c>
      <c r="G15" s="210">
        <v>8</v>
      </c>
      <c r="H15" s="211" t="s">
        <v>247</v>
      </c>
      <c r="I15" s="217">
        <v>10.212765957446809</v>
      </c>
      <c r="J15" s="210">
        <v>34.64</v>
      </c>
      <c r="K15" s="210">
        <v>34.159999999999997</v>
      </c>
      <c r="L15" s="202">
        <f t="shared" si="0"/>
        <v>79.012765957446803</v>
      </c>
      <c r="M15" s="175">
        <v>0</v>
      </c>
      <c r="N15" s="202">
        <f t="shared" si="1"/>
        <v>79.012765957446803</v>
      </c>
      <c r="O15" s="210" t="s">
        <v>43</v>
      </c>
      <c r="P15" s="220" t="s">
        <v>434</v>
      </c>
      <c r="Q15" s="215"/>
      <c r="R15" s="199"/>
      <c r="S15" s="160"/>
      <c r="T15" s="160"/>
      <c r="U15" s="160"/>
    </row>
    <row r="16" spans="1:21" ht="102.75" x14ac:dyDescent="0.25">
      <c r="A16" s="207">
        <v>12</v>
      </c>
      <c r="B16" s="208" t="s">
        <v>404</v>
      </c>
      <c r="C16" s="208" t="s">
        <v>435</v>
      </c>
      <c r="D16" s="208" t="s">
        <v>348</v>
      </c>
      <c r="E16" s="208" t="s">
        <v>109</v>
      </c>
      <c r="F16" s="212" t="s">
        <v>426</v>
      </c>
      <c r="G16" s="210">
        <v>8</v>
      </c>
      <c r="H16" s="211" t="s">
        <v>247</v>
      </c>
      <c r="I16" s="217">
        <v>8.2978723404255312</v>
      </c>
      <c r="J16" s="210">
        <v>36.119999999999997</v>
      </c>
      <c r="K16" s="210">
        <v>34.49</v>
      </c>
      <c r="L16" s="202">
        <f t="shared" si="0"/>
        <v>78.907872340425541</v>
      </c>
      <c r="M16" s="175">
        <v>0</v>
      </c>
      <c r="N16" s="202">
        <f t="shared" si="1"/>
        <v>78.907872340425541</v>
      </c>
      <c r="O16" s="210" t="s">
        <v>43</v>
      </c>
      <c r="P16" s="220" t="s">
        <v>427</v>
      </c>
      <c r="Q16" s="215"/>
      <c r="R16" s="199"/>
      <c r="S16" s="160"/>
      <c r="T16" s="160"/>
      <c r="U16" s="160"/>
    </row>
    <row r="17" spans="1:22" ht="141" x14ac:dyDescent="0.25">
      <c r="A17" s="207">
        <v>13</v>
      </c>
      <c r="B17" s="208" t="s">
        <v>404</v>
      </c>
      <c r="C17" s="208" t="s">
        <v>436</v>
      </c>
      <c r="D17" s="208" t="s">
        <v>325</v>
      </c>
      <c r="E17" s="208" t="s">
        <v>135</v>
      </c>
      <c r="F17" s="212" t="s">
        <v>437</v>
      </c>
      <c r="G17" s="210">
        <v>8</v>
      </c>
      <c r="H17" s="211" t="s">
        <v>247</v>
      </c>
      <c r="I17" s="217">
        <v>12.76</v>
      </c>
      <c r="J17" s="210">
        <v>34.020000000000003</v>
      </c>
      <c r="K17" s="210">
        <v>31.97</v>
      </c>
      <c r="L17" s="202">
        <f t="shared" si="0"/>
        <v>78.75</v>
      </c>
      <c r="M17" s="175">
        <v>0</v>
      </c>
      <c r="N17" s="202">
        <f t="shared" si="1"/>
        <v>78.75</v>
      </c>
      <c r="O17" s="210" t="s">
        <v>43</v>
      </c>
      <c r="P17" s="220" t="s">
        <v>438</v>
      </c>
      <c r="Q17" s="215"/>
      <c r="R17" s="199"/>
      <c r="S17" s="160"/>
      <c r="T17" s="160"/>
      <c r="U17" s="160"/>
    </row>
    <row r="18" spans="1:22" ht="90" x14ac:dyDescent="0.25">
      <c r="A18" s="207">
        <v>14</v>
      </c>
      <c r="B18" s="208" t="s">
        <v>404</v>
      </c>
      <c r="C18" s="208" t="s">
        <v>439</v>
      </c>
      <c r="D18" s="208" t="s">
        <v>440</v>
      </c>
      <c r="E18" s="208" t="s">
        <v>358</v>
      </c>
      <c r="F18" s="212" t="s">
        <v>441</v>
      </c>
      <c r="G18" s="210">
        <v>8</v>
      </c>
      <c r="H18" s="211" t="s">
        <v>247</v>
      </c>
      <c r="I18" s="217">
        <v>7.2340425531914896</v>
      </c>
      <c r="J18" s="210">
        <v>34.1</v>
      </c>
      <c r="K18" s="210">
        <v>37.28</v>
      </c>
      <c r="L18" s="202">
        <f t="shared" si="0"/>
        <v>78.614042553191496</v>
      </c>
      <c r="M18" s="175">
        <v>0</v>
      </c>
      <c r="N18" s="202">
        <f t="shared" si="1"/>
        <v>78.614042553191496</v>
      </c>
      <c r="O18" s="210" t="s">
        <v>43</v>
      </c>
      <c r="P18" s="220" t="s">
        <v>434</v>
      </c>
      <c r="Q18" s="215"/>
      <c r="R18" s="199"/>
      <c r="S18" s="160"/>
      <c r="T18" s="160"/>
      <c r="U18" s="160"/>
    </row>
    <row r="19" spans="1:22" ht="102.75" x14ac:dyDescent="0.25">
      <c r="A19" s="207">
        <v>15</v>
      </c>
      <c r="B19" s="208" t="s">
        <v>404</v>
      </c>
      <c r="C19" s="208" t="s">
        <v>442</v>
      </c>
      <c r="D19" s="208" t="s">
        <v>443</v>
      </c>
      <c r="E19" s="208" t="s">
        <v>444</v>
      </c>
      <c r="F19" s="212" t="s">
        <v>426</v>
      </c>
      <c r="G19" s="210">
        <v>8</v>
      </c>
      <c r="H19" s="211" t="s">
        <v>247</v>
      </c>
      <c r="I19" s="217">
        <v>10.851063829787234</v>
      </c>
      <c r="J19" s="210">
        <v>34.07</v>
      </c>
      <c r="K19" s="210">
        <v>31.94</v>
      </c>
      <c r="L19" s="202">
        <f t="shared" si="0"/>
        <v>76.861063829787241</v>
      </c>
      <c r="M19" s="175">
        <v>0</v>
      </c>
      <c r="N19" s="202">
        <f t="shared" si="1"/>
        <v>76.861063829787241</v>
      </c>
      <c r="O19" s="210" t="s">
        <v>43</v>
      </c>
      <c r="P19" s="220" t="s">
        <v>427</v>
      </c>
      <c r="Q19" s="215"/>
      <c r="R19" s="199"/>
      <c r="S19" s="160"/>
      <c r="T19" s="160"/>
      <c r="U19" s="160"/>
    </row>
    <row r="20" spans="1:22" ht="102.75" x14ac:dyDescent="0.25">
      <c r="A20" s="207">
        <v>16</v>
      </c>
      <c r="B20" s="208" t="s">
        <v>404</v>
      </c>
      <c r="C20" s="208" t="s">
        <v>445</v>
      </c>
      <c r="D20" s="208" t="s">
        <v>446</v>
      </c>
      <c r="E20" s="208" t="s">
        <v>447</v>
      </c>
      <c r="F20" s="212" t="s">
        <v>448</v>
      </c>
      <c r="G20" s="210">
        <v>8</v>
      </c>
      <c r="H20" s="211" t="s">
        <v>247</v>
      </c>
      <c r="I20" s="217">
        <v>11.702127659574469</v>
      </c>
      <c r="J20" s="210">
        <v>27.39</v>
      </c>
      <c r="K20" s="210">
        <v>34.869999999999997</v>
      </c>
      <c r="L20" s="202">
        <f t="shared" si="0"/>
        <v>73.962127659574463</v>
      </c>
      <c r="M20" s="175">
        <v>0</v>
      </c>
      <c r="N20" s="202">
        <f t="shared" si="1"/>
        <v>73.962127659574463</v>
      </c>
      <c r="O20" s="210" t="s">
        <v>43</v>
      </c>
      <c r="P20" s="220" t="s">
        <v>449</v>
      </c>
      <c r="Q20" s="215"/>
      <c r="R20" s="199"/>
      <c r="S20" s="160"/>
      <c r="T20" s="160"/>
      <c r="U20" s="160"/>
    </row>
    <row r="21" spans="1:22" ht="77.25" x14ac:dyDescent="0.25">
      <c r="A21" s="207">
        <v>17</v>
      </c>
      <c r="B21" s="208" t="s">
        <v>404</v>
      </c>
      <c r="C21" s="208" t="s">
        <v>450</v>
      </c>
      <c r="D21" s="208" t="s">
        <v>108</v>
      </c>
      <c r="E21" s="208" t="s">
        <v>105</v>
      </c>
      <c r="F21" s="212" t="s">
        <v>451</v>
      </c>
      <c r="G21" s="210">
        <v>8</v>
      </c>
      <c r="H21" s="211" t="s">
        <v>247</v>
      </c>
      <c r="I21" s="217">
        <v>6.3829787234042552</v>
      </c>
      <c r="J21" s="210">
        <v>30.89</v>
      </c>
      <c r="K21" s="210">
        <v>36.31</v>
      </c>
      <c r="L21" s="202">
        <f t="shared" si="0"/>
        <v>73.582978723404267</v>
      </c>
      <c r="M21" s="175">
        <v>0</v>
      </c>
      <c r="N21" s="202">
        <f t="shared" si="1"/>
        <v>73.582978723404267</v>
      </c>
      <c r="O21" s="210" t="s">
        <v>43</v>
      </c>
      <c r="P21" s="220" t="s">
        <v>427</v>
      </c>
      <c r="Q21" s="215"/>
      <c r="R21" s="199"/>
      <c r="S21" s="160"/>
      <c r="T21" s="160"/>
      <c r="U21" s="160"/>
    </row>
    <row r="22" spans="1:22" ht="77.25" x14ac:dyDescent="0.25">
      <c r="A22" s="207">
        <v>18</v>
      </c>
      <c r="B22" s="208" t="s">
        <v>404</v>
      </c>
      <c r="C22" s="208" t="s">
        <v>452</v>
      </c>
      <c r="D22" s="208" t="s">
        <v>311</v>
      </c>
      <c r="E22" s="208" t="s">
        <v>154</v>
      </c>
      <c r="F22" s="212" t="s">
        <v>454</v>
      </c>
      <c r="G22" s="210">
        <v>8</v>
      </c>
      <c r="H22" s="211" t="s">
        <v>247</v>
      </c>
      <c r="I22" s="217">
        <v>8.085106382978724</v>
      </c>
      <c r="J22" s="210">
        <v>23.99</v>
      </c>
      <c r="K22" s="210">
        <v>38.520000000000003</v>
      </c>
      <c r="L22" s="202">
        <f t="shared" si="0"/>
        <v>70.595106382978727</v>
      </c>
      <c r="M22" s="175">
        <v>0</v>
      </c>
      <c r="N22" s="202">
        <f t="shared" si="1"/>
        <v>70.595106382978727</v>
      </c>
      <c r="O22" s="210" t="s">
        <v>43</v>
      </c>
      <c r="P22" s="220" t="s">
        <v>455</v>
      </c>
      <c r="Q22" s="215"/>
      <c r="R22" s="199"/>
      <c r="S22" s="160"/>
      <c r="T22" s="160"/>
      <c r="U22" s="160"/>
    </row>
    <row r="23" spans="1:22" ht="77.25" x14ac:dyDescent="0.25">
      <c r="A23" s="207">
        <v>19</v>
      </c>
      <c r="B23" s="208" t="s">
        <v>404</v>
      </c>
      <c r="C23" s="208" t="s">
        <v>456</v>
      </c>
      <c r="D23" s="208" t="s">
        <v>457</v>
      </c>
      <c r="E23" s="208" t="s">
        <v>105</v>
      </c>
      <c r="F23" s="212" t="s">
        <v>458</v>
      </c>
      <c r="G23" s="210">
        <v>8</v>
      </c>
      <c r="H23" s="211" t="s">
        <v>247</v>
      </c>
      <c r="I23" s="217">
        <v>11.702127659574469</v>
      </c>
      <c r="J23" s="210">
        <v>22.81</v>
      </c>
      <c r="K23" s="210">
        <v>33.99</v>
      </c>
      <c r="L23" s="202">
        <f t="shared" si="0"/>
        <v>68.502127659574469</v>
      </c>
      <c r="M23" s="175">
        <v>0</v>
      </c>
      <c r="N23" s="202">
        <f t="shared" si="1"/>
        <v>68.502127659574469</v>
      </c>
      <c r="O23" s="210" t="s">
        <v>43</v>
      </c>
      <c r="P23" s="220" t="s">
        <v>459</v>
      </c>
      <c r="Q23" s="215"/>
      <c r="R23" s="199"/>
      <c r="S23" s="160"/>
      <c r="T23" s="160"/>
      <c r="U23" s="160"/>
    </row>
    <row r="24" spans="1:22" ht="102.75" x14ac:dyDescent="0.25">
      <c r="A24" s="207">
        <v>20</v>
      </c>
      <c r="B24" s="208" t="s">
        <v>404</v>
      </c>
      <c r="C24" s="208" t="s">
        <v>425</v>
      </c>
      <c r="D24" s="208" t="s">
        <v>460</v>
      </c>
      <c r="E24" s="208" t="s">
        <v>135</v>
      </c>
      <c r="F24" s="212" t="s">
        <v>426</v>
      </c>
      <c r="G24" s="210">
        <v>8</v>
      </c>
      <c r="H24" s="211" t="s">
        <v>247</v>
      </c>
      <c r="I24" s="217">
        <v>5.96</v>
      </c>
      <c r="J24" s="210">
        <v>25.1</v>
      </c>
      <c r="K24" s="210">
        <v>36.26</v>
      </c>
      <c r="L24" s="202">
        <f t="shared" si="0"/>
        <v>67.319999999999993</v>
      </c>
      <c r="M24" s="175">
        <v>0</v>
      </c>
      <c r="N24" s="202">
        <f t="shared" si="1"/>
        <v>67.319999999999993</v>
      </c>
      <c r="O24" s="210" t="s">
        <v>43</v>
      </c>
      <c r="P24" s="220" t="s">
        <v>427</v>
      </c>
      <c r="Q24" s="215"/>
      <c r="R24" s="199"/>
      <c r="S24" s="160"/>
      <c r="T24" s="160"/>
      <c r="U24" s="160"/>
    </row>
    <row r="25" spans="1:22" ht="115.5" x14ac:dyDescent="0.25">
      <c r="A25" s="207">
        <v>21</v>
      </c>
      <c r="B25" s="208" t="s">
        <v>404</v>
      </c>
      <c r="C25" s="208" t="s">
        <v>461</v>
      </c>
      <c r="D25" s="208" t="s">
        <v>313</v>
      </c>
      <c r="E25" s="208" t="s">
        <v>109</v>
      </c>
      <c r="F25" s="212" t="s">
        <v>430</v>
      </c>
      <c r="G25" s="210">
        <v>8</v>
      </c>
      <c r="H25" s="211" t="s">
        <v>247</v>
      </c>
      <c r="I25" s="217">
        <v>7.6595744680851068</v>
      </c>
      <c r="J25" s="210">
        <v>20.239999999999998</v>
      </c>
      <c r="K25" s="210">
        <v>35.35</v>
      </c>
      <c r="L25" s="202">
        <f t="shared" si="0"/>
        <v>63.249574468085108</v>
      </c>
      <c r="M25" s="175">
        <v>0</v>
      </c>
      <c r="N25" s="202">
        <f t="shared" si="1"/>
        <v>63.249574468085108</v>
      </c>
      <c r="O25" s="210" t="s">
        <v>43</v>
      </c>
      <c r="P25" s="220" t="s">
        <v>431</v>
      </c>
      <c r="Q25" s="215"/>
      <c r="R25" s="199"/>
      <c r="S25" s="160"/>
      <c r="T25" s="160"/>
      <c r="U25" s="160"/>
    </row>
    <row r="26" spans="1:22" ht="77.25" x14ac:dyDescent="0.25">
      <c r="A26" s="207">
        <v>22</v>
      </c>
      <c r="B26" s="208" t="s">
        <v>404</v>
      </c>
      <c r="C26" s="208" t="s">
        <v>462</v>
      </c>
      <c r="D26" s="208" t="s">
        <v>325</v>
      </c>
      <c r="E26" s="208" t="s">
        <v>163</v>
      </c>
      <c r="F26" s="212" t="s">
        <v>463</v>
      </c>
      <c r="G26" s="210">
        <v>8</v>
      </c>
      <c r="H26" s="211" t="s">
        <v>247</v>
      </c>
      <c r="I26" s="217">
        <v>9.3617021276595747</v>
      </c>
      <c r="J26" s="210">
        <v>13.7</v>
      </c>
      <c r="K26" s="210">
        <v>32.659999999999997</v>
      </c>
      <c r="L26" s="202">
        <f t="shared" si="0"/>
        <v>55.721702127659569</v>
      </c>
      <c r="M26" s="175">
        <v>0</v>
      </c>
      <c r="N26" s="202">
        <f t="shared" si="1"/>
        <v>55.721702127659569</v>
      </c>
      <c r="O26" s="210" t="s">
        <v>43</v>
      </c>
      <c r="P26" s="220" t="s">
        <v>455</v>
      </c>
      <c r="Q26" s="215"/>
      <c r="R26" s="199"/>
      <c r="S26" s="160"/>
      <c r="T26" s="160"/>
      <c r="U26" s="160"/>
    </row>
    <row r="27" spans="1:22" ht="115.5" x14ac:dyDescent="0.25">
      <c r="A27" s="207">
        <v>23</v>
      </c>
      <c r="B27" s="208" t="s">
        <v>404</v>
      </c>
      <c r="C27" s="208" t="s">
        <v>464</v>
      </c>
      <c r="D27" s="208" t="s">
        <v>150</v>
      </c>
      <c r="E27" s="208" t="s">
        <v>105</v>
      </c>
      <c r="F27" s="212" t="s">
        <v>430</v>
      </c>
      <c r="G27" s="210">
        <v>8</v>
      </c>
      <c r="H27" s="211" t="s">
        <v>247</v>
      </c>
      <c r="I27" s="217">
        <v>6.8085106382978724</v>
      </c>
      <c r="J27" s="210">
        <v>15.85</v>
      </c>
      <c r="K27" s="210">
        <v>31.98</v>
      </c>
      <c r="L27" s="202">
        <f t="shared" si="0"/>
        <v>54.638510638297873</v>
      </c>
      <c r="M27" s="175">
        <v>0</v>
      </c>
      <c r="N27" s="202">
        <f t="shared" si="1"/>
        <v>54.638510638297873</v>
      </c>
      <c r="O27" s="210" t="s">
        <v>43</v>
      </c>
      <c r="P27" s="220" t="s">
        <v>431</v>
      </c>
      <c r="Q27" s="215"/>
      <c r="R27" s="199"/>
      <c r="S27" s="160"/>
      <c r="T27" s="160"/>
      <c r="U27" s="160"/>
    </row>
    <row r="28" spans="1:22" ht="77.25" x14ac:dyDescent="0.25">
      <c r="A28" s="207">
        <v>24</v>
      </c>
      <c r="B28" s="208" t="s">
        <v>404</v>
      </c>
      <c r="C28" s="208" t="s">
        <v>465</v>
      </c>
      <c r="D28" s="208" t="s">
        <v>466</v>
      </c>
      <c r="E28" s="208" t="s">
        <v>135</v>
      </c>
      <c r="F28" s="212" t="s">
        <v>458</v>
      </c>
      <c r="G28" s="210">
        <v>8</v>
      </c>
      <c r="H28" s="211" t="s">
        <v>247</v>
      </c>
      <c r="I28" s="217">
        <v>7.6595744680851068</v>
      </c>
      <c r="J28" s="210">
        <v>8.1999999999999993</v>
      </c>
      <c r="K28" s="210">
        <v>38.590000000000003</v>
      </c>
      <c r="L28" s="202">
        <f t="shared" si="0"/>
        <v>54.44957446808511</v>
      </c>
      <c r="M28" s="175">
        <v>0</v>
      </c>
      <c r="N28" s="202">
        <f t="shared" si="1"/>
        <v>54.44957446808511</v>
      </c>
      <c r="O28" s="210" t="s">
        <v>43</v>
      </c>
      <c r="P28" s="220" t="s">
        <v>459</v>
      </c>
      <c r="Q28" s="215"/>
      <c r="R28" s="199"/>
      <c r="S28" s="160"/>
      <c r="T28" s="160"/>
      <c r="U28" s="160"/>
    </row>
    <row r="29" spans="1:22" x14ac:dyDescent="0.25">
      <c r="A29" s="160"/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</row>
    <row r="30" spans="1:22" x14ac:dyDescent="0.25">
      <c r="A30" s="160"/>
      <c r="B30" s="160"/>
      <c r="C30" s="160"/>
      <c r="D30" s="160"/>
      <c r="E30" s="160"/>
      <c r="F30" s="160"/>
      <c r="G30" s="159" t="s">
        <v>649</v>
      </c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</row>
    <row r="31" spans="1:22" ht="15" customHeight="1" x14ac:dyDescent="0.25">
      <c r="A31" s="221"/>
      <c r="B31" s="222"/>
      <c r="C31" s="221"/>
      <c r="D31" s="221"/>
      <c r="E31" s="221"/>
      <c r="F31" s="221"/>
      <c r="G31" s="223"/>
      <c r="H31" s="224"/>
      <c r="I31" s="225">
        <v>1</v>
      </c>
      <c r="J31" s="225">
        <v>2</v>
      </c>
      <c r="K31" s="225">
        <v>3</v>
      </c>
      <c r="L31" s="225" t="s">
        <v>11</v>
      </c>
      <c r="M31" s="221"/>
      <c r="N31" s="226"/>
      <c r="O31" s="221"/>
      <c r="P31" s="221"/>
      <c r="Q31" s="197"/>
      <c r="R31" s="160"/>
      <c r="S31" s="160"/>
      <c r="T31" s="160"/>
      <c r="U31" s="160"/>
      <c r="V31" s="160"/>
    </row>
    <row r="32" spans="1:22" ht="90" x14ac:dyDescent="0.25">
      <c r="A32" s="198">
        <v>1</v>
      </c>
      <c r="B32" s="204" t="s">
        <v>404</v>
      </c>
      <c r="C32" s="204" t="s">
        <v>467</v>
      </c>
      <c r="D32" s="204" t="s">
        <v>394</v>
      </c>
      <c r="E32" s="204" t="s">
        <v>21</v>
      </c>
      <c r="F32" s="228" t="s">
        <v>468</v>
      </c>
      <c r="G32" s="205">
        <v>8</v>
      </c>
      <c r="H32" s="206" t="s">
        <v>247</v>
      </c>
      <c r="I32" s="232">
        <v>14.680851063829786</v>
      </c>
      <c r="J32" s="205">
        <v>38.54</v>
      </c>
      <c r="K32" s="205">
        <v>36.06</v>
      </c>
      <c r="L32" s="233">
        <f t="shared" ref="L32:L47" si="2">SUM(I32:K32)</f>
        <v>89.280851063829786</v>
      </c>
      <c r="M32" s="227">
        <v>0</v>
      </c>
      <c r="N32" s="233">
        <f t="shared" ref="N32:N47" si="3">L32+M32</f>
        <v>89.280851063829786</v>
      </c>
      <c r="O32" s="230" t="s">
        <v>17</v>
      </c>
      <c r="P32" s="234" t="s">
        <v>459</v>
      </c>
      <c r="Q32" s="203"/>
      <c r="R32" s="161"/>
      <c r="S32" s="161"/>
      <c r="T32" s="160"/>
      <c r="U32" s="160"/>
      <c r="V32" s="160"/>
    </row>
    <row r="33" spans="1:22" ht="105" x14ac:dyDescent="0.25">
      <c r="A33" s="198">
        <v>2</v>
      </c>
      <c r="B33" s="198" t="s">
        <v>404</v>
      </c>
      <c r="C33" s="198" t="s">
        <v>469</v>
      </c>
      <c r="D33" s="198" t="s">
        <v>470</v>
      </c>
      <c r="E33" s="198" t="s">
        <v>191</v>
      </c>
      <c r="F33" s="229" t="s">
        <v>406</v>
      </c>
      <c r="G33" s="203">
        <v>8</v>
      </c>
      <c r="H33" s="203" t="s">
        <v>247</v>
      </c>
      <c r="I33" s="203">
        <v>10.638297872340425</v>
      </c>
      <c r="J33" s="203">
        <v>40</v>
      </c>
      <c r="K33" s="203">
        <v>36.54</v>
      </c>
      <c r="L33" s="233">
        <f t="shared" si="2"/>
        <v>87.178297872340423</v>
      </c>
      <c r="M33" s="203">
        <v>0</v>
      </c>
      <c r="N33" s="233">
        <f t="shared" si="3"/>
        <v>87.178297872340423</v>
      </c>
      <c r="O33" s="203" t="s">
        <v>23</v>
      </c>
      <c r="P33" s="235" t="s">
        <v>408</v>
      </c>
      <c r="Q33" s="203"/>
      <c r="R33" s="161"/>
      <c r="S33" s="161"/>
      <c r="T33" s="160"/>
      <c r="U33" s="160"/>
      <c r="V33" s="160"/>
    </row>
    <row r="34" spans="1:22" ht="150" x14ac:dyDescent="0.25">
      <c r="A34" s="198">
        <v>3</v>
      </c>
      <c r="B34" s="198" t="s">
        <v>404</v>
      </c>
      <c r="C34" s="198" t="s">
        <v>471</v>
      </c>
      <c r="D34" s="198" t="s">
        <v>187</v>
      </c>
      <c r="E34" s="198" t="s">
        <v>230</v>
      </c>
      <c r="F34" s="229" t="s">
        <v>414</v>
      </c>
      <c r="G34" s="203">
        <v>8</v>
      </c>
      <c r="H34" s="203" t="s">
        <v>247</v>
      </c>
      <c r="I34" s="203">
        <v>10.638297872340425</v>
      </c>
      <c r="J34" s="203">
        <v>39.869999999999997</v>
      </c>
      <c r="K34" s="203">
        <v>35.909999999999997</v>
      </c>
      <c r="L34" s="233">
        <f t="shared" si="2"/>
        <v>86.418297872340418</v>
      </c>
      <c r="M34" s="203">
        <v>0</v>
      </c>
      <c r="N34" s="233">
        <f t="shared" si="3"/>
        <v>86.418297872340418</v>
      </c>
      <c r="O34" s="203" t="s">
        <v>23</v>
      </c>
      <c r="P34" s="235" t="s">
        <v>415</v>
      </c>
      <c r="Q34" s="203"/>
      <c r="R34" s="161"/>
      <c r="S34" s="161"/>
      <c r="T34" s="160"/>
      <c r="U34" s="160"/>
      <c r="V34" s="160"/>
    </row>
    <row r="35" spans="1:22" ht="90" x14ac:dyDescent="0.25">
      <c r="A35" s="198">
        <v>4</v>
      </c>
      <c r="B35" s="198" t="s">
        <v>404</v>
      </c>
      <c r="C35" s="198" t="s">
        <v>472</v>
      </c>
      <c r="D35" s="198" t="s">
        <v>473</v>
      </c>
      <c r="E35" s="198" t="s">
        <v>21</v>
      </c>
      <c r="F35" s="229" t="s">
        <v>468</v>
      </c>
      <c r="G35" s="203">
        <v>8</v>
      </c>
      <c r="H35" s="203" t="s">
        <v>247</v>
      </c>
      <c r="I35" s="203">
        <v>15.106382978723405</v>
      </c>
      <c r="J35" s="203">
        <v>33.61</v>
      </c>
      <c r="K35" s="203">
        <v>34.69</v>
      </c>
      <c r="L35" s="233">
        <f t="shared" si="2"/>
        <v>83.4063829787234</v>
      </c>
      <c r="M35" s="203">
        <v>0</v>
      </c>
      <c r="N35" s="233">
        <f t="shared" si="3"/>
        <v>83.4063829787234</v>
      </c>
      <c r="O35" s="203" t="s">
        <v>23</v>
      </c>
      <c r="P35" s="235" t="s">
        <v>459</v>
      </c>
      <c r="Q35" s="203"/>
      <c r="R35" s="161"/>
      <c r="S35" s="161"/>
      <c r="T35" s="160"/>
      <c r="U35" s="160"/>
      <c r="V35" s="160"/>
    </row>
    <row r="36" spans="1:22" ht="120" x14ac:dyDescent="0.25">
      <c r="A36" s="198">
        <v>5</v>
      </c>
      <c r="B36" s="198" t="s">
        <v>404</v>
      </c>
      <c r="C36" s="198" t="s">
        <v>474</v>
      </c>
      <c r="D36" s="198" t="s">
        <v>13</v>
      </c>
      <c r="E36" s="198" t="s">
        <v>64</v>
      </c>
      <c r="F36" s="229" t="s">
        <v>475</v>
      </c>
      <c r="G36" s="203">
        <v>7</v>
      </c>
      <c r="H36" s="203" t="s">
        <v>247</v>
      </c>
      <c r="I36" s="203">
        <v>12.340425531914894</v>
      </c>
      <c r="J36" s="203">
        <v>36.85</v>
      </c>
      <c r="K36" s="203">
        <v>33.9</v>
      </c>
      <c r="L36" s="233">
        <f t="shared" si="2"/>
        <v>83.090425531914889</v>
      </c>
      <c r="M36" s="203">
        <v>0</v>
      </c>
      <c r="N36" s="233">
        <f t="shared" si="3"/>
        <v>83.090425531914889</v>
      </c>
      <c r="O36" s="203" t="s">
        <v>43</v>
      </c>
      <c r="P36" s="235" t="s">
        <v>476</v>
      </c>
      <c r="Q36" s="203"/>
      <c r="R36" s="161"/>
      <c r="S36" s="161"/>
      <c r="T36" s="160"/>
      <c r="U36" s="160"/>
      <c r="V36" s="160"/>
    </row>
    <row r="37" spans="1:22" ht="120" x14ac:dyDescent="0.25">
      <c r="A37" s="198">
        <v>6</v>
      </c>
      <c r="B37" s="198" t="s">
        <v>404</v>
      </c>
      <c r="C37" s="198" t="s">
        <v>477</v>
      </c>
      <c r="D37" s="198" t="s">
        <v>478</v>
      </c>
      <c r="E37" s="198" t="s">
        <v>21</v>
      </c>
      <c r="F37" s="229" t="s">
        <v>479</v>
      </c>
      <c r="G37" s="203">
        <v>7</v>
      </c>
      <c r="H37" s="203" t="s">
        <v>247</v>
      </c>
      <c r="I37" s="203">
        <v>9.1489361702127656</v>
      </c>
      <c r="J37" s="203">
        <v>33.799999999999997</v>
      </c>
      <c r="K37" s="203">
        <v>39.29</v>
      </c>
      <c r="L37" s="233">
        <f t="shared" si="2"/>
        <v>82.238936170212753</v>
      </c>
      <c r="M37" s="203">
        <v>0</v>
      </c>
      <c r="N37" s="233">
        <f t="shared" si="3"/>
        <v>82.238936170212753</v>
      </c>
      <c r="O37" s="203" t="s">
        <v>43</v>
      </c>
      <c r="P37" s="235" t="s">
        <v>480</v>
      </c>
      <c r="Q37" s="203"/>
      <c r="R37" s="161"/>
      <c r="S37" s="161"/>
      <c r="T37" s="160"/>
      <c r="U37" s="160"/>
      <c r="V37" s="160"/>
    </row>
    <row r="38" spans="1:22" ht="105" x14ac:dyDescent="0.25">
      <c r="A38" s="198">
        <v>7</v>
      </c>
      <c r="B38" s="198" t="s">
        <v>404</v>
      </c>
      <c r="C38" s="198" t="s">
        <v>481</v>
      </c>
      <c r="D38" s="198" t="s">
        <v>482</v>
      </c>
      <c r="E38" s="198" t="s">
        <v>64</v>
      </c>
      <c r="F38" s="229" t="s">
        <v>483</v>
      </c>
      <c r="G38" s="203">
        <v>8</v>
      </c>
      <c r="H38" s="203" t="s">
        <v>247</v>
      </c>
      <c r="I38" s="203">
        <v>13.191489361702128</v>
      </c>
      <c r="J38" s="203">
        <v>32.229999999999997</v>
      </c>
      <c r="K38" s="203">
        <v>33.159999999999997</v>
      </c>
      <c r="L38" s="233">
        <f t="shared" si="2"/>
        <v>78.581489361702126</v>
      </c>
      <c r="M38" s="203">
        <v>0</v>
      </c>
      <c r="N38" s="233">
        <f t="shared" si="3"/>
        <v>78.581489361702126</v>
      </c>
      <c r="O38" s="203" t="s">
        <v>43</v>
      </c>
      <c r="P38" s="235" t="s">
        <v>484</v>
      </c>
      <c r="Q38" s="203"/>
      <c r="R38" s="161"/>
      <c r="S38" s="161"/>
      <c r="T38" s="160"/>
      <c r="U38" s="160"/>
      <c r="V38" s="160"/>
    </row>
    <row r="39" spans="1:22" ht="120" x14ac:dyDescent="0.25">
      <c r="A39" s="198">
        <v>8</v>
      </c>
      <c r="B39" s="198" t="s">
        <v>404</v>
      </c>
      <c r="C39" s="198" t="s">
        <v>485</v>
      </c>
      <c r="D39" s="198" t="s">
        <v>279</v>
      </c>
      <c r="E39" s="198" t="s">
        <v>230</v>
      </c>
      <c r="F39" s="229" t="s">
        <v>486</v>
      </c>
      <c r="G39" s="203" t="s">
        <v>407</v>
      </c>
      <c r="H39" s="203" t="s">
        <v>247</v>
      </c>
      <c r="I39" s="203">
        <v>11.48936170212766</v>
      </c>
      <c r="J39" s="203">
        <v>35.200000000000003</v>
      </c>
      <c r="K39" s="203">
        <v>31.19</v>
      </c>
      <c r="L39" s="233">
        <f t="shared" si="2"/>
        <v>77.879361702127667</v>
      </c>
      <c r="M39" s="203">
        <v>0</v>
      </c>
      <c r="N39" s="233">
        <f t="shared" si="3"/>
        <v>77.879361702127667</v>
      </c>
      <c r="O39" s="203" t="s">
        <v>43</v>
      </c>
      <c r="P39" s="235" t="s">
        <v>480</v>
      </c>
      <c r="Q39" s="203"/>
      <c r="R39" s="161"/>
      <c r="S39" s="161"/>
      <c r="T39" s="160"/>
      <c r="U39" s="160"/>
      <c r="V39" s="160"/>
    </row>
    <row r="40" spans="1:22" ht="120" x14ac:dyDescent="0.25">
      <c r="A40" s="198">
        <v>9</v>
      </c>
      <c r="B40" s="198" t="s">
        <v>404</v>
      </c>
      <c r="C40" s="198" t="s">
        <v>487</v>
      </c>
      <c r="D40" s="198" t="s">
        <v>31</v>
      </c>
      <c r="E40" s="198" t="s">
        <v>295</v>
      </c>
      <c r="F40" s="229" t="s">
        <v>426</v>
      </c>
      <c r="G40" s="203">
        <v>7</v>
      </c>
      <c r="H40" s="203" t="s">
        <v>247</v>
      </c>
      <c r="I40" s="203">
        <v>8.9361702127659566</v>
      </c>
      <c r="J40" s="203">
        <v>31.6</v>
      </c>
      <c r="K40" s="203">
        <v>37.299999999999997</v>
      </c>
      <c r="L40" s="233">
        <f t="shared" si="2"/>
        <v>77.83617021276595</v>
      </c>
      <c r="M40" s="203">
        <v>0</v>
      </c>
      <c r="N40" s="233">
        <f t="shared" si="3"/>
        <v>77.83617021276595</v>
      </c>
      <c r="O40" s="203" t="s">
        <v>43</v>
      </c>
      <c r="P40" s="235" t="s">
        <v>488</v>
      </c>
      <c r="Q40" s="203"/>
      <c r="R40" s="161"/>
      <c r="S40" s="161"/>
      <c r="T40" s="160"/>
      <c r="U40" s="160"/>
      <c r="V40" s="160"/>
    </row>
    <row r="41" spans="1:22" ht="120" x14ac:dyDescent="0.25">
      <c r="A41" s="198">
        <v>10</v>
      </c>
      <c r="B41" s="198" t="s">
        <v>404</v>
      </c>
      <c r="C41" s="198" t="s">
        <v>489</v>
      </c>
      <c r="D41" s="198" t="s">
        <v>490</v>
      </c>
      <c r="E41" s="198" t="s">
        <v>491</v>
      </c>
      <c r="F41" s="229" t="s">
        <v>475</v>
      </c>
      <c r="G41" s="203">
        <v>7</v>
      </c>
      <c r="H41" s="203" t="s">
        <v>247</v>
      </c>
      <c r="I41" s="203">
        <v>10.212765957446809</v>
      </c>
      <c r="J41" s="203">
        <v>35.42</v>
      </c>
      <c r="K41" s="203">
        <v>31.25</v>
      </c>
      <c r="L41" s="233">
        <f t="shared" si="2"/>
        <v>76.882765957446807</v>
      </c>
      <c r="M41" s="203">
        <v>0</v>
      </c>
      <c r="N41" s="233">
        <f t="shared" si="3"/>
        <v>76.882765957446807</v>
      </c>
      <c r="O41" s="203" t="s">
        <v>43</v>
      </c>
      <c r="P41" s="235" t="s">
        <v>476</v>
      </c>
      <c r="Q41" s="203"/>
      <c r="R41" s="161"/>
      <c r="S41" s="161"/>
      <c r="T41" s="160"/>
      <c r="U41" s="160"/>
      <c r="V41" s="160"/>
    </row>
    <row r="42" spans="1:22" ht="180" x14ac:dyDescent="0.25">
      <c r="A42" s="198">
        <v>11</v>
      </c>
      <c r="B42" s="198" t="s">
        <v>404</v>
      </c>
      <c r="C42" s="198" t="s">
        <v>492</v>
      </c>
      <c r="D42" s="198" t="s">
        <v>81</v>
      </c>
      <c r="E42" s="198" t="s">
        <v>214</v>
      </c>
      <c r="F42" s="229" t="s">
        <v>493</v>
      </c>
      <c r="G42" s="203">
        <v>8</v>
      </c>
      <c r="H42" s="203" t="s">
        <v>247</v>
      </c>
      <c r="I42" s="203">
        <v>13.191489361702128</v>
      </c>
      <c r="J42" s="203">
        <v>26.52</v>
      </c>
      <c r="K42" s="203">
        <v>36.81</v>
      </c>
      <c r="L42" s="233">
        <f t="shared" si="2"/>
        <v>76.521489361702123</v>
      </c>
      <c r="M42" s="203">
        <v>0</v>
      </c>
      <c r="N42" s="233">
        <f t="shared" si="3"/>
        <v>76.521489361702123</v>
      </c>
      <c r="O42" s="203" t="s">
        <v>43</v>
      </c>
      <c r="P42" s="235" t="s">
        <v>494</v>
      </c>
      <c r="Q42" s="203"/>
      <c r="R42" s="161"/>
      <c r="S42" s="161"/>
      <c r="T42" s="160"/>
      <c r="U42" s="160"/>
      <c r="V42" s="160"/>
    </row>
    <row r="43" spans="1:22" ht="120" x14ac:dyDescent="0.25">
      <c r="A43" s="198">
        <v>12</v>
      </c>
      <c r="B43" s="198" t="s">
        <v>404</v>
      </c>
      <c r="C43" s="198" t="s">
        <v>495</v>
      </c>
      <c r="D43" s="198" t="s">
        <v>228</v>
      </c>
      <c r="E43" s="198" t="s">
        <v>199</v>
      </c>
      <c r="F43" s="229" t="s">
        <v>475</v>
      </c>
      <c r="G43" s="203">
        <v>8</v>
      </c>
      <c r="H43" s="203" t="s">
        <v>247</v>
      </c>
      <c r="I43" s="203">
        <v>12.127659574468085</v>
      </c>
      <c r="J43" s="203">
        <v>30.58</v>
      </c>
      <c r="K43" s="203">
        <v>30.08</v>
      </c>
      <c r="L43" s="233">
        <f t="shared" si="2"/>
        <v>72.78765957446808</v>
      </c>
      <c r="M43" s="203">
        <v>0</v>
      </c>
      <c r="N43" s="233">
        <f t="shared" si="3"/>
        <v>72.78765957446808</v>
      </c>
      <c r="O43" s="203" t="s">
        <v>43</v>
      </c>
      <c r="P43" s="235" t="s">
        <v>434</v>
      </c>
      <c r="Q43" s="203"/>
      <c r="R43" s="161"/>
      <c r="S43" s="161"/>
      <c r="T43" s="160"/>
      <c r="U43" s="160"/>
      <c r="V43" s="160"/>
    </row>
    <row r="44" spans="1:22" ht="105" x14ac:dyDescent="0.25">
      <c r="A44" s="198">
        <v>13</v>
      </c>
      <c r="B44" s="198" t="s">
        <v>404</v>
      </c>
      <c r="C44" s="198" t="s">
        <v>496</v>
      </c>
      <c r="D44" s="198" t="s">
        <v>195</v>
      </c>
      <c r="E44" s="198" t="s">
        <v>47</v>
      </c>
      <c r="F44" s="229" t="s">
        <v>497</v>
      </c>
      <c r="G44" s="203">
        <v>7</v>
      </c>
      <c r="H44" s="203" t="s">
        <v>247</v>
      </c>
      <c r="I44" s="203">
        <v>5.1063829787234045</v>
      </c>
      <c r="J44" s="203">
        <v>24.76</v>
      </c>
      <c r="K44" s="203">
        <v>34.799999999999997</v>
      </c>
      <c r="L44" s="233">
        <f t="shared" si="2"/>
        <v>64.666382978723405</v>
      </c>
      <c r="M44" s="203">
        <v>0</v>
      </c>
      <c r="N44" s="233">
        <f t="shared" si="3"/>
        <v>64.666382978723405</v>
      </c>
      <c r="O44" s="203" t="s">
        <v>43</v>
      </c>
      <c r="P44" s="235" t="s">
        <v>498</v>
      </c>
      <c r="Q44" s="203"/>
      <c r="R44" s="161"/>
      <c r="S44" s="161"/>
      <c r="T44" s="160"/>
      <c r="U44" s="160"/>
      <c r="V44" s="160"/>
    </row>
    <row r="45" spans="1:22" ht="90" x14ac:dyDescent="0.25">
      <c r="A45" s="198">
        <v>14</v>
      </c>
      <c r="B45" s="198" t="s">
        <v>404</v>
      </c>
      <c r="C45" s="198" t="s">
        <v>499</v>
      </c>
      <c r="D45" s="198" t="s">
        <v>500</v>
      </c>
      <c r="E45" s="198" t="s">
        <v>501</v>
      </c>
      <c r="F45" s="229" t="s">
        <v>502</v>
      </c>
      <c r="G45" s="203">
        <v>8</v>
      </c>
      <c r="H45" s="203" t="s">
        <v>247</v>
      </c>
      <c r="I45" s="203">
        <v>11.063829787234043</v>
      </c>
      <c r="J45" s="203">
        <v>17.190000000000001</v>
      </c>
      <c r="K45" s="203">
        <v>34.799999999999997</v>
      </c>
      <c r="L45" s="233">
        <f t="shared" si="2"/>
        <v>63.053829787234044</v>
      </c>
      <c r="M45" s="203">
        <v>0</v>
      </c>
      <c r="N45" s="233">
        <f t="shared" si="3"/>
        <v>63.053829787234044</v>
      </c>
      <c r="O45" s="203" t="s">
        <v>43</v>
      </c>
      <c r="P45" s="235" t="s">
        <v>455</v>
      </c>
      <c r="Q45" s="203"/>
      <c r="R45" s="161"/>
      <c r="S45" s="161"/>
      <c r="T45" s="160"/>
      <c r="U45" s="160"/>
      <c r="V45" s="160"/>
    </row>
    <row r="46" spans="1:22" ht="13.5" customHeight="1" x14ac:dyDescent="0.25">
      <c r="A46" s="198">
        <v>15</v>
      </c>
      <c r="B46" s="198" t="s">
        <v>404</v>
      </c>
      <c r="C46" s="198" t="s">
        <v>503</v>
      </c>
      <c r="D46" s="198" t="s">
        <v>269</v>
      </c>
      <c r="E46" s="198" t="s">
        <v>504</v>
      </c>
      <c r="F46" s="229" t="s">
        <v>505</v>
      </c>
      <c r="G46" s="203">
        <v>8</v>
      </c>
      <c r="H46" s="203" t="s">
        <v>247</v>
      </c>
      <c r="I46" s="203">
        <v>9.787234042553191</v>
      </c>
      <c r="J46" s="203">
        <v>11.12</v>
      </c>
      <c r="K46" s="203">
        <v>38.130000000000003</v>
      </c>
      <c r="L46" s="233">
        <f t="shared" si="2"/>
        <v>59.037234042553195</v>
      </c>
      <c r="M46" s="203">
        <v>0</v>
      </c>
      <c r="N46" s="233">
        <f t="shared" si="3"/>
        <v>59.037234042553195</v>
      </c>
      <c r="O46" s="203" t="s">
        <v>43</v>
      </c>
      <c r="P46" s="235" t="s">
        <v>420</v>
      </c>
      <c r="Q46" s="203"/>
      <c r="R46" s="161"/>
      <c r="S46" s="161"/>
      <c r="T46" s="160"/>
      <c r="U46" s="160"/>
      <c r="V46" s="160"/>
    </row>
    <row r="47" spans="1:22" ht="90" x14ac:dyDescent="0.25">
      <c r="A47" s="198">
        <v>16</v>
      </c>
      <c r="B47" s="204" t="s">
        <v>404</v>
      </c>
      <c r="C47" s="204" t="s">
        <v>506</v>
      </c>
      <c r="D47" s="204" t="s">
        <v>507</v>
      </c>
      <c r="E47" s="204" t="s">
        <v>214</v>
      </c>
      <c r="F47" s="228" t="s">
        <v>410</v>
      </c>
      <c r="G47" s="205">
        <v>7</v>
      </c>
      <c r="H47" s="206" t="s">
        <v>247</v>
      </c>
      <c r="I47" s="232">
        <v>11.063829787234043</v>
      </c>
      <c r="J47" s="205">
        <v>9.31</v>
      </c>
      <c r="K47" s="205">
        <v>33.270000000000003</v>
      </c>
      <c r="L47" s="233">
        <f t="shared" si="2"/>
        <v>53.643829787234047</v>
      </c>
      <c r="M47" s="227">
        <v>0</v>
      </c>
      <c r="N47" s="233">
        <f t="shared" si="3"/>
        <v>53.643829787234047</v>
      </c>
      <c r="O47" s="231" t="s">
        <v>43</v>
      </c>
      <c r="P47" s="234" t="s">
        <v>508</v>
      </c>
      <c r="Q47" s="203"/>
      <c r="R47" s="161"/>
      <c r="S47" s="161"/>
      <c r="T47" s="160"/>
      <c r="U47" s="160"/>
      <c r="V47" s="160"/>
    </row>
    <row r="48" spans="1:22" x14ac:dyDescent="0.25">
      <c r="A48" s="160"/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</row>
    <row r="49" spans="1:22" x14ac:dyDescent="0.25">
      <c r="A49" s="160"/>
      <c r="B49" s="160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</row>
    <row r="50" spans="1:22" x14ac:dyDescent="0.25">
      <c r="A50" s="160"/>
      <c r="B50" s="160"/>
      <c r="C50" s="160"/>
      <c r="D50" s="160"/>
      <c r="E50" s="160"/>
      <c r="F50" s="160"/>
      <c r="G50" s="159" t="s">
        <v>653</v>
      </c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</row>
    <row r="51" spans="1:22" x14ac:dyDescent="0.25">
      <c r="A51" s="283" t="s">
        <v>90</v>
      </c>
      <c r="B51" s="283" t="s">
        <v>91</v>
      </c>
      <c r="C51" s="283" t="s">
        <v>86</v>
      </c>
      <c r="D51" s="283" t="s">
        <v>87</v>
      </c>
      <c r="E51" s="283" t="s">
        <v>88</v>
      </c>
      <c r="F51" s="305" t="s">
        <v>92</v>
      </c>
      <c r="G51" s="303" t="s">
        <v>1</v>
      </c>
      <c r="H51" s="304" t="s">
        <v>93</v>
      </c>
      <c r="I51" s="283" t="s">
        <v>94</v>
      </c>
      <c r="J51" s="283"/>
      <c r="K51" s="283"/>
      <c r="L51" s="284" t="s">
        <v>95</v>
      </c>
      <c r="M51" s="300" t="s">
        <v>96</v>
      </c>
      <c r="N51" s="282" t="s">
        <v>4</v>
      </c>
      <c r="O51" s="307" t="s">
        <v>5</v>
      </c>
      <c r="P51" s="284" t="s">
        <v>97</v>
      </c>
      <c r="Q51" s="284" t="s">
        <v>98</v>
      </c>
      <c r="R51" s="199"/>
      <c r="S51" s="199"/>
      <c r="T51" s="160"/>
      <c r="U51" s="160"/>
      <c r="V51" s="160"/>
    </row>
    <row r="52" spans="1:22" ht="30.75" customHeight="1" x14ac:dyDescent="0.25">
      <c r="A52" s="283"/>
      <c r="B52" s="283"/>
      <c r="C52" s="283"/>
      <c r="D52" s="283"/>
      <c r="E52" s="283"/>
      <c r="F52" s="305"/>
      <c r="G52" s="303"/>
      <c r="H52" s="304"/>
      <c r="I52" s="201" t="s">
        <v>99</v>
      </c>
      <c r="J52" s="201" t="s">
        <v>100</v>
      </c>
      <c r="K52" s="201" t="s">
        <v>101</v>
      </c>
      <c r="L52" s="284"/>
      <c r="M52" s="300"/>
      <c r="N52" s="282"/>
      <c r="O52" s="307"/>
      <c r="P52" s="284"/>
      <c r="Q52" s="284"/>
      <c r="R52" s="199"/>
      <c r="S52" s="199"/>
      <c r="T52" s="160"/>
      <c r="U52" s="160"/>
      <c r="V52" s="160"/>
    </row>
    <row r="53" spans="1:22" ht="102.75" x14ac:dyDescent="0.25">
      <c r="A53" s="200">
        <v>1</v>
      </c>
      <c r="B53" s="200" t="s">
        <v>404</v>
      </c>
      <c r="C53" s="200" t="s">
        <v>567</v>
      </c>
      <c r="D53" s="200" t="s">
        <v>195</v>
      </c>
      <c r="E53" s="200" t="s">
        <v>568</v>
      </c>
      <c r="F53" s="201" t="s">
        <v>521</v>
      </c>
      <c r="G53" s="175">
        <v>10</v>
      </c>
      <c r="H53" s="176" t="s">
        <v>337</v>
      </c>
      <c r="I53" s="175">
        <v>10.26</v>
      </c>
      <c r="J53" s="175">
        <v>40</v>
      </c>
      <c r="K53" s="175">
        <v>38.159999999999997</v>
      </c>
      <c r="L53" s="175">
        <f t="shared" ref="L53:L74" si="4">SUM(I53:K53)</f>
        <v>88.419999999999987</v>
      </c>
      <c r="M53" s="237">
        <v>88.419999999999987</v>
      </c>
      <c r="N53" s="175">
        <v>0</v>
      </c>
      <c r="O53" s="202">
        <f t="shared" ref="O53:O74" si="5">L53+N53</f>
        <v>88.419999999999987</v>
      </c>
      <c r="P53" s="214" t="s">
        <v>17</v>
      </c>
      <c r="Q53" s="175" t="s">
        <v>480</v>
      </c>
      <c r="R53" s="215"/>
      <c r="S53" s="215"/>
      <c r="T53" s="160"/>
      <c r="U53" s="160"/>
      <c r="V53" s="160"/>
    </row>
    <row r="54" spans="1:22" ht="77.25" x14ac:dyDescent="0.25">
      <c r="A54" s="200">
        <v>2</v>
      </c>
      <c r="B54" s="200" t="s">
        <v>404</v>
      </c>
      <c r="C54" s="200" t="s">
        <v>569</v>
      </c>
      <c r="D54" s="200" t="s">
        <v>195</v>
      </c>
      <c r="E54" s="200" t="s">
        <v>491</v>
      </c>
      <c r="F54" s="201" t="s">
        <v>570</v>
      </c>
      <c r="G54" s="175">
        <v>9</v>
      </c>
      <c r="H54" s="176" t="s">
        <v>337</v>
      </c>
      <c r="I54" s="175">
        <v>14.43</v>
      </c>
      <c r="J54" s="175">
        <v>34.65</v>
      </c>
      <c r="K54" s="175">
        <v>34.94</v>
      </c>
      <c r="L54" s="175">
        <f t="shared" si="4"/>
        <v>84.02</v>
      </c>
      <c r="M54" s="237">
        <v>84.02</v>
      </c>
      <c r="N54" s="175">
        <v>0</v>
      </c>
      <c r="O54" s="202">
        <f t="shared" si="5"/>
        <v>84.02</v>
      </c>
      <c r="P54" s="214" t="s">
        <v>17</v>
      </c>
      <c r="Q54" s="175" t="s">
        <v>459</v>
      </c>
      <c r="R54" s="215"/>
      <c r="S54" s="215"/>
      <c r="T54" s="160"/>
      <c r="U54" s="160"/>
      <c r="V54" s="160"/>
    </row>
    <row r="55" spans="1:22" ht="141" x14ac:dyDescent="0.25">
      <c r="A55" s="200">
        <v>3</v>
      </c>
      <c r="B55" s="200" t="s">
        <v>404</v>
      </c>
      <c r="C55" s="200" t="s">
        <v>571</v>
      </c>
      <c r="D55" s="200" t="s">
        <v>572</v>
      </c>
      <c r="E55" s="200" t="s">
        <v>59</v>
      </c>
      <c r="F55" s="201" t="s">
        <v>437</v>
      </c>
      <c r="G55" s="175">
        <v>9</v>
      </c>
      <c r="H55" s="176" t="s">
        <v>337</v>
      </c>
      <c r="I55" s="175">
        <v>9.57</v>
      </c>
      <c r="J55" s="175">
        <v>33.700000000000003</v>
      </c>
      <c r="K55" s="175">
        <v>39.47</v>
      </c>
      <c r="L55" s="175">
        <f t="shared" si="4"/>
        <v>82.740000000000009</v>
      </c>
      <c r="M55" s="237">
        <v>82.740000000000009</v>
      </c>
      <c r="N55" s="175">
        <v>0</v>
      </c>
      <c r="O55" s="202">
        <f t="shared" si="5"/>
        <v>82.740000000000009</v>
      </c>
      <c r="P55" s="214" t="s">
        <v>23</v>
      </c>
      <c r="Q55" s="175" t="s">
        <v>547</v>
      </c>
      <c r="R55" s="215"/>
      <c r="S55" s="215"/>
      <c r="T55" s="160"/>
      <c r="U55" s="160"/>
      <c r="V55" s="160"/>
    </row>
    <row r="56" spans="1:22" ht="90" x14ac:dyDescent="0.25">
      <c r="A56" s="200">
        <v>4</v>
      </c>
      <c r="B56" s="200" t="s">
        <v>404</v>
      </c>
      <c r="C56" s="200" t="s">
        <v>573</v>
      </c>
      <c r="D56" s="200" t="s">
        <v>187</v>
      </c>
      <c r="E56" s="200" t="s">
        <v>291</v>
      </c>
      <c r="F56" s="201" t="s">
        <v>574</v>
      </c>
      <c r="G56" s="175">
        <v>9</v>
      </c>
      <c r="H56" s="176" t="s">
        <v>337</v>
      </c>
      <c r="I56" s="175">
        <v>9.0399999999999991</v>
      </c>
      <c r="J56" s="175">
        <v>38.93</v>
      </c>
      <c r="K56" s="175">
        <v>31.46</v>
      </c>
      <c r="L56" s="175">
        <f t="shared" si="4"/>
        <v>79.430000000000007</v>
      </c>
      <c r="M56" s="237">
        <v>79.430000000000007</v>
      </c>
      <c r="N56" s="175">
        <v>0</v>
      </c>
      <c r="O56" s="202">
        <f t="shared" si="5"/>
        <v>79.430000000000007</v>
      </c>
      <c r="P56" s="214" t="s">
        <v>23</v>
      </c>
      <c r="Q56" s="175" t="s">
        <v>484</v>
      </c>
      <c r="R56" s="215"/>
      <c r="S56" s="215"/>
      <c r="T56" s="160"/>
      <c r="U56" s="160"/>
      <c r="V56" s="160"/>
    </row>
    <row r="57" spans="1:22" ht="90" x14ac:dyDescent="0.25">
      <c r="A57" s="200">
        <v>5</v>
      </c>
      <c r="B57" s="200" t="s">
        <v>404</v>
      </c>
      <c r="C57" s="200" t="s">
        <v>575</v>
      </c>
      <c r="D57" s="200" t="s">
        <v>195</v>
      </c>
      <c r="E57" s="200" t="s">
        <v>47</v>
      </c>
      <c r="F57" s="201" t="s">
        <v>406</v>
      </c>
      <c r="G57" s="175">
        <v>10</v>
      </c>
      <c r="H57" s="176" t="s">
        <v>337</v>
      </c>
      <c r="I57" s="175">
        <v>7.65</v>
      </c>
      <c r="J57" s="175">
        <v>37.42</v>
      </c>
      <c r="K57" s="175">
        <v>34.29</v>
      </c>
      <c r="L57" s="175">
        <f t="shared" si="4"/>
        <v>79.36</v>
      </c>
      <c r="M57" s="237">
        <v>79.36</v>
      </c>
      <c r="N57" s="175">
        <v>0</v>
      </c>
      <c r="O57" s="202">
        <f t="shared" si="5"/>
        <v>79.36</v>
      </c>
      <c r="P57" s="214" t="s">
        <v>23</v>
      </c>
      <c r="Q57" s="175" t="s">
        <v>408</v>
      </c>
      <c r="R57" s="215"/>
      <c r="S57" s="215"/>
      <c r="T57" s="160"/>
      <c r="U57" s="160"/>
      <c r="V57" s="160"/>
    </row>
    <row r="58" spans="1:22" ht="115.5" x14ac:dyDescent="0.25">
      <c r="A58" s="200">
        <v>6</v>
      </c>
      <c r="B58" s="200" t="s">
        <v>404</v>
      </c>
      <c r="C58" s="200" t="s">
        <v>576</v>
      </c>
      <c r="D58" s="200" t="s">
        <v>577</v>
      </c>
      <c r="E58" s="200" t="s">
        <v>64</v>
      </c>
      <c r="F58" s="201" t="s">
        <v>414</v>
      </c>
      <c r="G58" s="175">
        <v>9</v>
      </c>
      <c r="H58" s="176" t="s">
        <v>337</v>
      </c>
      <c r="I58" s="175">
        <v>9.0399999999999991</v>
      </c>
      <c r="J58" s="175">
        <v>33.76</v>
      </c>
      <c r="K58" s="175">
        <v>34.200000000000003</v>
      </c>
      <c r="L58" s="175">
        <f t="shared" si="4"/>
        <v>77</v>
      </c>
      <c r="M58" s="237">
        <v>77</v>
      </c>
      <c r="N58" s="175">
        <v>0</v>
      </c>
      <c r="O58" s="202">
        <f t="shared" si="5"/>
        <v>77</v>
      </c>
      <c r="P58" s="214" t="s">
        <v>23</v>
      </c>
      <c r="Q58" s="175" t="s">
        <v>525</v>
      </c>
      <c r="R58" s="215"/>
      <c r="S58" s="215"/>
      <c r="T58" s="160"/>
      <c r="U58" s="160"/>
      <c r="V58" s="160"/>
    </row>
    <row r="59" spans="1:22" ht="90" x14ac:dyDescent="0.25">
      <c r="A59" s="200">
        <v>7</v>
      </c>
      <c r="B59" s="200" t="s">
        <v>404</v>
      </c>
      <c r="C59" s="200" t="s">
        <v>578</v>
      </c>
      <c r="D59" s="200" t="s">
        <v>279</v>
      </c>
      <c r="E59" s="200" t="s">
        <v>47</v>
      </c>
      <c r="F59" s="201" t="s">
        <v>406</v>
      </c>
      <c r="G59" s="175">
        <v>11</v>
      </c>
      <c r="H59" s="176" t="s">
        <v>337</v>
      </c>
      <c r="I59" s="175">
        <v>8.6999999999999993</v>
      </c>
      <c r="J59" s="175">
        <v>33.79</v>
      </c>
      <c r="K59" s="175">
        <v>34.03</v>
      </c>
      <c r="L59" s="175">
        <f t="shared" si="4"/>
        <v>76.52</v>
      </c>
      <c r="M59" s="237">
        <v>76.52</v>
      </c>
      <c r="N59" s="175">
        <v>0</v>
      </c>
      <c r="O59" s="202">
        <f t="shared" si="5"/>
        <v>76.52</v>
      </c>
      <c r="P59" s="214" t="s">
        <v>23</v>
      </c>
      <c r="Q59" s="175" t="s">
        <v>408</v>
      </c>
      <c r="R59" s="215"/>
      <c r="S59" s="215"/>
      <c r="T59" s="160"/>
      <c r="U59" s="160"/>
      <c r="V59" s="160"/>
    </row>
    <row r="60" spans="1:22" ht="90" x14ac:dyDescent="0.25">
      <c r="A60" s="200">
        <v>8</v>
      </c>
      <c r="B60" s="200" t="s">
        <v>404</v>
      </c>
      <c r="C60" s="200" t="s">
        <v>579</v>
      </c>
      <c r="D60" s="200" t="s">
        <v>195</v>
      </c>
      <c r="E60" s="200" t="s">
        <v>230</v>
      </c>
      <c r="F60" s="201" t="s">
        <v>574</v>
      </c>
      <c r="G60" s="175">
        <v>9</v>
      </c>
      <c r="H60" s="176" t="s">
        <v>337</v>
      </c>
      <c r="I60" s="175">
        <v>9.0399999999999991</v>
      </c>
      <c r="J60" s="175">
        <v>34.869999999999997</v>
      </c>
      <c r="K60" s="175">
        <v>31.05</v>
      </c>
      <c r="L60" s="175">
        <f t="shared" si="4"/>
        <v>74.959999999999994</v>
      </c>
      <c r="M60" s="237">
        <v>74.959999999999994</v>
      </c>
      <c r="N60" s="175">
        <v>0</v>
      </c>
      <c r="O60" s="202">
        <f t="shared" si="5"/>
        <v>74.959999999999994</v>
      </c>
      <c r="P60" s="175" t="s">
        <v>43</v>
      </c>
      <c r="Q60" s="175" t="s">
        <v>484</v>
      </c>
      <c r="R60" s="215"/>
      <c r="S60" s="215"/>
      <c r="T60" s="160"/>
      <c r="U60" s="160"/>
      <c r="V60" s="160"/>
    </row>
    <row r="61" spans="1:22" ht="77.25" x14ac:dyDescent="0.25">
      <c r="A61" s="200">
        <v>9</v>
      </c>
      <c r="B61" s="200" t="s">
        <v>404</v>
      </c>
      <c r="C61" s="200" t="s">
        <v>580</v>
      </c>
      <c r="D61" s="200" t="s">
        <v>190</v>
      </c>
      <c r="E61" s="200" t="s">
        <v>14</v>
      </c>
      <c r="F61" s="201" t="s">
        <v>570</v>
      </c>
      <c r="G61" s="175">
        <v>9</v>
      </c>
      <c r="H61" s="176" t="s">
        <v>337</v>
      </c>
      <c r="I61" s="175">
        <v>9.2200000000000006</v>
      </c>
      <c r="J61" s="175">
        <v>31.94</v>
      </c>
      <c r="K61" s="175">
        <v>33.380000000000003</v>
      </c>
      <c r="L61" s="175">
        <f t="shared" si="4"/>
        <v>74.540000000000006</v>
      </c>
      <c r="M61" s="237">
        <v>74.540000000000006</v>
      </c>
      <c r="N61" s="175">
        <v>0</v>
      </c>
      <c r="O61" s="202">
        <f t="shared" si="5"/>
        <v>74.540000000000006</v>
      </c>
      <c r="P61" s="175" t="s">
        <v>43</v>
      </c>
      <c r="Q61" s="175" t="s">
        <v>459</v>
      </c>
      <c r="R61" s="215"/>
      <c r="S61" s="215"/>
      <c r="T61" s="160"/>
      <c r="U61" s="160"/>
      <c r="V61" s="160"/>
    </row>
    <row r="62" spans="1:22" ht="115.5" x14ac:dyDescent="0.25">
      <c r="A62" s="200">
        <v>10</v>
      </c>
      <c r="B62" s="200" t="s">
        <v>404</v>
      </c>
      <c r="C62" s="200" t="s">
        <v>581</v>
      </c>
      <c r="D62" s="200" t="s">
        <v>582</v>
      </c>
      <c r="E62" s="200" t="s">
        <v>230</v>
      </c>
      <c r="F62" s="201" t="s">
        <v>414</v>
      </c>
      <c r="G62" s="175">
        <v>10</v>
      </c>
      <c r="H62" s="176" t="s">
        <v>337</v>
      </c>
      <c r="I62" s="175">
        <v>9.39</v>
      </c>
      <c r="J62" s="175">
        <v>30.7</v>
      </c>
      <c r="K62" s="175">
        <v>33.14</v>
      </c>
      <c r="L62" s="238">
        <f t="shared" si="4"/>
        <v>73.23</v>
      </c>
      <c r="M62" s="237">
        <v>73.23</v>
      </c>
      <c r="N62" s="175">
        <v>0</v>
      </c>
      <c r="O62" s="202">
        <f t="shared" si="5"/>
        <v>73.23</v>
      </c>
      <c r="P62" s="238" t="s">
        <v>43</v>
      </c>
      <c r="Q62" s="238" t="s">
        <v>415</v>
      </c>
      <c r="R62" s="215"/>
      <c r="S62" s="215"/>
      <c r="T62" s="160"/>
      <c r="U62" s="160"/>
      <c r="V62" s="160"/>
    </row>
    <row r="63" spans="1:22" ht="115.5" x14ac:dyDescent="0.25">
      <c r="A63" s="200">
        <v>11</v>
      </c>
      <c r="B63" s="200" t="s">
        <v>404</v>
      </c>
      <c r="C63" s="200" t="s">
        <v>583</v>
      </c>
      <c r="D63" s="200" t="s">
        <v>81</v>
      </c>
      <c r="E63" s="200" t="s">
        <v>584</v>
      </c>
      <c r="F63" s="201" t="s">
        <v>430</v>
      </c>
      <c r="G63" s="175">
        <v>9</v>
      </c>
      <c r="H63" s="176" t="s">
        <v>337</v>
      </c>
      <c r="I63" s="175">
        <v>15.65</v>
      </c>
      <c r="J63" s="175">
        <v>23.2</v>
      </c>
      <c r="K63" s="175">
        <v>33.979999999999997</v>
      </c>
      <c r="L63" s="238">
        <f t="shared" si="4"/>
        <v>72.83</v>
      </c>
      <c r="M63" s="237">
        <v>72.83</v>
      </c>
      <c r="N63" s="175">
        <v>0</v>
      </c>
      <c r="O63" s="202">
        <f t="shared" si="5"/>
        <v>72.83</v>
      </c>
      <c r="P63" s="238" t="s">
        <v>43</v>
      </c>
      <c r="Q63" s="238" t="s">
        <v>431</v>
      </c>
      <c r="R63" s="215"/>
      <c r="S63" s="215"/>
      <c r="T63" s="160"/>
      <c r="U63" s="160"/>
      <c r="V63" s="160"/>
    </row>
    <row r="64" spans="1:22" ht="102.75" x14ac:dyDescent="0.25">
      <c r="A64" s="200">
        <v>12</v>
      </c>
      <c r="B64" s="200" t="s">
        <v>404</v>
      </c>
      <c r="C64" s="200" t="s">
        <v>585</v>
      </c>
      <c r="D64" s="200" t="s">
        <v>187</v>
      </c>
      <c r="E64" s="200" t="s">
        <v>21</v>
      </c>
      <c r="F64" s="201" t="s">
        <v>586</v>
      </c>
      <c r="G64" s="175">
        <v>9</v>
      </c>
      <c r="H64" s="176" t="s">
        <v>337</v>
      </c>
      <c r="I64" s="175">
        <v>10.09</v>
      </c>
      <c r="J64" s="175">
        <v>29.45</v>
      </c>
      <c r="K64" s="175">
        <v>32.33</v>
      </c>
      <c r="L64" s="238">
        <f t="shared" si="4"/>
        <v>71.87</v>
      </c>
      <c r="M64" s="237">
        <v>71.87</v>
      </c>
      <c r="N64" s="175">
        <v>0</v>
      </c>
      <c r="O64" s="202">
        <f t="shared" si="5"/>
        <v>71.87</v>
      </c>
      <c r="P64" s="238" t="s">
        <v>43</v>
      </c>
      <c r="Q64" s="175" t="s">
        <v>587</v>
      </c>
      <c r="R64" s="215"/>
      <c r="S64" s="215"/>
      <c r="T64" s="160"/>
      <c r="U64" s="160"/>
      <c r="V64" s="160"/>
    </row>
    <row r="65" spans="1:22" ht="77.25" x14ac:dyDescent="0.25">
      <c r="A65" s="200">
        <v>13</v>
      </c>
      <c r="B65" s="200" t="s">
        <v>404</v>
      </c>
      <c r="C65" s="200" t="s">
        <v>588</v>
      </c>
      <c r="D65" s="200" t="s">
        <v>228</v>
      </c>
      <c r="E65" s="200" t="s">
        <v>568</v>
      </c>
      <c r="F65" s="201" t="s">
        <v>570</v>
      </c>
      <c r="G65" s="175">
        <v>9</v>
      </c>
      <c r="H65" s="176" t="s">
        <v>337</v>
      </c>
      <c r="I65" s="175">
        <v>8.17</v>
      </c>
      <c r="J65" s="175">
        <v>28.07</v>
      </c>
      <c r="K65" s="175">
        <v>35.590000000000003</v>
      </c>
      <c r="L65" s="238">
        <f t="shared" si="4"/>
        <v>71.830000000000013</v>
      </c>
      <c r="M65" s="237">
        <v>71.830000000000013</v>
      </c>
      <c r="N65" s="175">
        <v>0</v>
      </c>
      <c r="O65" s="202">
        <f t="shared" si="5"/>
        <v>71.830000000000013</v>
      </c>
      <c r="P65" s="239" t="s">
        <v>43</v>
      </c>
      <c r="Q65" s="175" t="s">
        <v>459</v>
      </c>
      <c r="R65" s="215"/>
      <c r="S65" s="215"/>
      <c r="T65" s="160"/>
      <c r="U65" s="160"/>
      <c r="V65" s="160"/>
    </row>
    <row r="66" spans="1:22" ht="115.5" x14ac:dyDescent="0.25">
      <c r="A66" s="200">
        <v>14</v>
      </c>
      <c r="B66" s="200" t="s">
        <v>404</v>
      </c>
      <c r="C66" s="200" t="s">
        <v>589</v>
      </c>
      <c r="D66" s="200" t="s">
        <v>590</v>
      </c>
      <c r="E66" s="200" t="s">
        <v>280</v>
      </c>
      <c r="F66" s="201" t="s">
        <v>558</v>
      </c>
      <c r="G66" s="175">
        <v>11</v>
      </c>
      <c r="H66" s="176" t="s">
        <v>337</v>
      </c>
      <c r="I66" s="175">
        <v>8.8699999999999992</v>
      </c>
      <c r="J66" s="175">
        <v>30.15</v>
      </c>
      <c r="K66" s="175">
        <v>31.44</v>
      </c>
      <c r="L66" s="238">
        <f t="shared" si="4"/>
        <v>70.459999999999994</v>
      </c>
      <c r="M66" s="237">
        <v>70.459999999999994</v>
      </c>
      <c r="N66" s="175">
        <v>0</v>
      </c>
      <c r="O66" s="202">
        <f t="shared" si="5"/>
        <v>70.459999999999994</v>
      </c>
      <c r="P66" s="239" t="s">
        <v>43</v>
      </c>
      <c r="Q66" s="238" t="s">
        <v>559</v>
      </c>
      <c r="R66" s="215"/>
      <c r="S66" s="215"/>
      <c r="T66" s="160"/>
      <c r="U66" s="160"/>
      <c r="V66" s="160"/>
    </row>
    <row r="67" spans="1:22" ht="90" x14ac:dyDescent="0.25">
      <c r="A67" s="200">
        <v>15</v>
      </c>
      <c r="B67" s="200" t="s">
        <v>404</v>
      </c>
      <c r="C67" s="200" t="s">
        <v>591</v>
      </c>
      <c r="D67" s="200" t="s">
        <v>210</v>
      </c>
      <c r="E67" s="200" t="s">
        <v>207</v>
      </c>
      <c r="F67" s="201" t="s">
        <v>423</v>
      </c>
      <c r="G67" s="175">
        <v>11</v>
      </c>
      <c r="H67" s="176" t="s">
        <v>337</v>
      </c>
      <c r="I67" s="175">
        <v>7.65</v>
      </c>
      <c r="J67" s="175">
        <v>29.13</v>
      </c>
      <c r="K67" s="175">
        <v>33.19</v>
      </c>
      <c r="L67" s="238">
        <f t="shared" si="4"/>
        <v>69.97</v>
      </c>
      <c r="M67" s="237">
        <v>69.97</v>
      </c>
      <c r="N67" s="175">
        <v>0</v>
      </c>
      <c r="O67" s="202">
        <f t="shared" si="5"/>
        <v>69.97</v>
      </c>
      <c r="P67" s="239" t="s">
        <v>43</v>
      </c>
      <c r="Q67" s="175" t="s">
        <v>592</v>
      </c>
      <c r="R67" s="215"/>
      <c r="S67" s="215"/>
      <c r="T67" s="160"/>
      <c r="U67" s="160"/>
      <c r="V67" s="160"/>
    </row>
    <row r="68" spans="1:22" ht="102.75" x14ac:dyDescent="0.25">
      <c r="A68" s="200">
        <v>16</v>
      </c>
      <c r="B68" s="200" t="s">
        <v>404</v>
      </c>
      <c r="C68" s="200" t="s">
        <v>593</v>
      </c>
      <c r="D68" s="200" t="s">
        <v>210</v>
      </c>
      <c r="E68" s="200" t="s">
        <v>594</v>
      </c>
      <c r="F68" s="201" t="s">
        <v>521</v>
      </c>
      <c r="G68" s="175">
        <v>11</v>
      </c>
      <c r="H68" s="176" t="s">
        <v>337</v>
      </c>
      <c r="I68" s="175">
        <v>11.83</v>
      </c>
      <c r="J68" s="175">
        <v>23.68</v>
      </c>
      <c r="K68" s="175">
        <v>33.85</v>
      </c>
      <c r="L68" s="238">
        <f t="shared" si="4"/>
        <v>69.36</v>
      </c>
      <c r="M68" s="237">
        <v>69.36</v>
      </c>
      <c r="N68" s="175">
        <v>0</v>
      </c>
      <c r="O68" s="202">
        <f t="shared" si="5"/>
        <v>69.36</v>
      </c>
      <c r="P68" s="239" t="s">
        <v>43</v>
      </c>
      <c r="Q68" s="175" t="s">
        <v>595</v>
      </c>
      <c r="R68" s="215"/>
      <c r="S68" s="215"/>
      <c r="T68" s="160"/>
      <c r="U68" s="160"/>
      <c r="V68" s="160"/>
    </row>
    <row r="69" spans="1:22" ht="115.5" x14ac:dyDescent="0.25">
      <c r="A69" s="200">
        <v>17</v>
      </c>
      <c r="B69" s="200" t="s">
        <v>404</v>
      </c>
      <c r="C69" s="200" t="s">
        <v>596</v>
      </c>
      <c r="D69" s="200" t="s">
        <v>597</v>
      </c>
      <c r="E69" s="200" t="s">
        <v>64</v>
      </c>
      <c r="F69" s="201" t="s">
        <v>558</v>
      </c>
      <c r="G69" s="175">
        <v>9</v>
      </c>
      <c r="H69" s="176" t="s">
        <v>598</v>
      </c>
      <c r="I69" s="175">
        <v>11.48</v>
      </c>
      <c r="J69" s="175">
        <v>21.73</v>
      </c>
      <c r="K69" s="175">
        <v>35.369999999999997</v>
      </c>
      <c r="L69" s="238">
        <f t="shared" si="4"/>
        <v>68.58</v>
      </c>
      <c r="M69" s="237">
        <v>68.58</v>
      </c>
      <c r="N69" s="175">
        <v>0</v>
      </c>
      <c r="O69" s="202">
        <f t="shared" si="5"/>
        <v>68.58</v>
      </c>
      <c r="P69" s="239" t="s">
        <v>43</v>
      </c>
      <c r="Q69" s="175" t="s">
        <v>599</v>
      </c>
      <c r="R69" s="215"/>
      <c r="S69" s="215"/>
      <c r="T69" s="160"/>
      <c r="U69" s="160"/>
      <c r="V69" s="160"/>
    </row>
    <row r="70" spans="1:22" ht="102.75" x14ac:dyDescent="0.25">
      <c r="A70" s="200">
        <v>18</v>
      </c>
      <c r="B70" s="200" t="s">
        <v>404</v>
      </c>
      <c r="C70" s="200" t="s">
        <v>600</v>
      </c>
      <c r="D70" s="200" t="s">
        <v>601</v>
      </c>
      <c r="E70" s="200" t="s">
        <v>199</v>
      </c>
      <c r="F70" s="201" t="s">
        <v>426</v>
      </c>
      <c r="G70" s="175">
        <v>11</v>
      </c>
      <c r="H70" s="176" t="s">
        <v>337</v>
      </c>
      <c r="I70" s="175">
        <v>7.13</v>
      </c>
      <c r="J70" s="175">
        <v>25.88</v>
      </c>
      <c r="K70" s="175">
        <v>34.409999999999997</v>
      </c>
      <c r="L70" s="175">
        <f t="shared" si="4"/>
        <v>67.419999999999987</v>
      </c>
      <c r="M70" s="237">
        <v>67.419999999999987</v>
      </c>
      <c r="N70" s="175">
        <v>0</v>
      </c>
      <c r="O70" s="202">
        <f t="shared" si="5"/>
        <v>67.419999999999987</v>
      </c>
      <c r="P70" s="175" t="s">
        <v>43</v>
      </c>
      <c r="Q70" s="175" t="s">
        <v>488</v>
      </c>
      <c r="R70" s="215"/>
      <c r="S70" s="215"/>
      <c r="T70" s="160"/>
      <c r="U70" s="160"/>
      <c r="V70" s="160"/>
    </row>
    <row r="71" spans="1:22" ht="102.75" x14ac:dyDescent="0.25">
      <c r="A71" s="200">
        <v>19</v>
      </c>
      <c r="B71" s="200" t="s">
        <v>404</v>
      </c>
      <c r="C71" s="200" t="s">
        <v>602</v>
      </c>
      <c r="D71" s="200" t="s">
        <v>478</v>
      </c>
      <c r="E71" s="200" t="s">
        <v>32</v>
      </c>
      <c r="F71" s="201" t="s">
        <v>448</v>
      </c>
      <c r="G71" s="175">
        <v>9</v>
      </c>
      <c r="H71" s="176" t="s">
        <v>337</v>
      </c>
      <c r="I71" s="175">
        <v>5.04</v>
      </c>
      <c r="J71" s="175">
        <v>26.41</v>
      </c>
      <c r="K71" s="175">
        <v>35.49</v>
      </c>
      <c r="L71" s="175">
        <f t="shared" si="4"/>
        <v>66.94</v>
      </c>
      <c r="M71" s="237">
        <v>66.94</v>
      </c>
      <c r="N71" s="175">
        <v>0</v>
      </c>
      <c r="O71" s="202">
        <f t="shared" si="5"/>
        <v>66.94</v>
      </c>
      <c r="P71" s="175" t="s">
        <v>43</v>
      </c>
      <c r="Q71" s="175" t="s">
        <v>603</v>
      </c>
      <c r="R71" s="215"/>
      <c r="S71" s="215"/>
      <c r="T71" s="160"/>
      <c r="U71" s="160"/>
      <c r="V71" s="160"/>
    </row>
    <row r="72" spans="1:22" ht="77.25" x14ac:dyDescent="0.25">
      <c r="A72" s="200">
        <v>20</v>
      </c>
      <c r="B72" s="200" t="s">
        <v>404</v>
      </c>
      <c r="C72" s="200" t="s">
        <v>604</v>
      </c>
      <c r="D72" s="200" t="s">
        <v>210</v>
      </c>
      <c r="E72" s="200" t="s">
        <v>280</v>
      </c>
      <c r="F72" s="201" t="s">
        <v>570</v>
      </c>
      <c r="G72" s="175">
        <v>9</v>
      </c>
      <c r="H72" s="176" t="s">
        <v>337</v>
      </c>
      <c r="I72" s="175">
        <v>13.57</v>
      </c>
      <c r="J72" s="175">
        <v>19.73</v>
      </c>
      <c r="K72" s="175">
        <v>30.48</v>
      </c>
      <c r="L72" s="175">
        <f t="shared" si="4"/>
        <v>63.78</v>
      </c>
      <c r="M72" s="237">
        <v>63.78</v>
      </c>
      <c r="N72" s="175">
        <v>0</v>
      </c>
      <c r="O72" s="202">
        <f t="shared" si="5"/>
        <v>63.78</v>
      </c>
      <c r="P72" s="175" t="s">
        <v>43</v>
      </c>
      <c r="Q72" s="175" t="s">
        <v>459</v>
      </c>
      <c r="R72" s="215"/>
      <c r="S72" s="215"/>
      <c r="T72" s="160"/>
      <c r="U72" s="160"/>
      <c r="V72" s="160"/>
    </row>
    <row r="73" spans="1:22" ht="115.5" x14ac:dyDescent="0.25">
      <c r="A73" s="200">
        <v>21</v>
      </c>
      <c r="B73" s="200" t="s">
        <v>404</v>
      </c>
      <c r="C73" s="200" t="s">
        <v>606</v>
      </c>
      <c r="D73" s="200" t="s">
        <v>601</v>
      </c>
      <c r="E73" s="200" t="s">
        <v>21</v>
      </c>
      <c r="F73" s="201" t="s">
        <v>565</v>
      </c>
      <c r="G73" s="175">
        <v>10</v>
      </c>
      <c r="H73" s="176" t="s">
        <v>337</v>
      </c>
      <c r="I73" s="175">
        <v>5.91</v>
      </c>
      <c r="J73" s="175">
        <v>26.68</v>
      </c>
      <c r="K73" s="175">
        <v>29.38</v>
      </c>
      <c r="L73" s="175">
        <f t="shared" si="4"/>
        <v>61.97</v>
      </c>
      <c r="M73" s="237">
        <v>61.97</v>
      </c>
      <c r="N73" s="175">
        <v>0</v>
      </c>
      <c r="O73" s="202">
        <f t="shared" si="5"/>
        <v>61.97</v>
      </c>
      <c r="P73" s="175" t="s">
        <v>43</v>
      </c>
      <c r="Q73" s="175" t="s">
        <v>566</v>
      </c>
      <c r="R73" s="215"/>
      <c r="S73" s="215"/>
      <c r="T73" s="160"/>
      <c r="U73" s="160"/>
      <c r="V73" s="160"/>
    </row>
    <row r="74" spans="1:22" ht="90" x14ac:dyDescent="0.25">
      <c r="A74" s="200">
        <v>22</v>
      </c>
      <c r="B74" s="200" t="s">
        <v>404</v>
      </c>
      <c r="C74" s="200" t="s">
        <v>607</v>
      </c>
      <c r="D74" s="200" t="s">
        <v>187</v>
      </c>
      <c r="E74" s="200" t="s">
        <v>64</v>
      </c>
      <c r="F74" s="201" t="s">
        <v>423</v>
      </c>
      <c r="G74" s="175">
        <v>9</v>
      </c>
      <c r="H74" s="176" t="s">
        <v>337</v>
      </c>
      <c r="I74" s="175">
        <v>6.61</v>
      </c>
      <c r="J74" s="175">
        <v>15.74</v>
      </c>
      <c r="K74" s="175">
        <v>33.799999999999997</v>
      </c>
      <c r="L74" s="175">
        <f t="shared" si="4"/>
        <v>56.15</v>
      </c>
      <c r="M74" s="237">
        <v>56.15</v>
      </c>
      <c r="N74" s="175">
        <v>0</v>
      </c>
      <c r="O74" s="202">
        <f t="shared" si="5"/>
        <v>56.15</v>
      </c>
      <c r="P74" s="175" t="s">
        <v>43</v>
      </c>
      <c r="Q74" s="175" t="s">
        <v>516</v>
      </c>
      <c r="R74" s="215"/>
      <c r="S74" s="215"/>
      <c r="T74" s="160"/>
      <c r="U74" s="160"/>
      <c r="V74" s="160"/>
    </row>
    <row r="75" spans="1:22" ht="102.75" x14ac:dyDescent="0.25">
      <c r="A75" s="200">
        <v>23</v>
      </c>
      <c r="B75" s="200" t="s">
        <v>404</v>
      </c>
      <c r="C75" s="200" t="s">
        <v>608</v>
      </c>
      <c r="D75" s="200" t="s">
        <v>609</v>
      </c>
      <c r="E75" s="200" t="s">
        <v>610</v>
      </c>
      <c r="F75" s="201" t="s">
        <v>586</v>
      </c>
      <c r="G75" s="175">
        <v>11</v>
      </c>
      <c r="H75" s="176" t="s">
        <v>337</v>
      </c>
      <c r="I75" s="175">
        <v>7.48</v>
      </c>
      <c r="J75" s="175">
        <v>7.01</v>
      </c>
      <c r="K75" s="175">
        <v>26.48</v>
      </c>
      <c r="L75" s="175">
        <f t="shared" ref="L75" si="6">SUM(I75:K75)</f>
        <v>40.97</v>
      </c>
      <c r="M75" s="237">
        <v>40.97</v>
      </c>
      <c r="N75" s="175">
        <v>0</v>
      </c>
      <c r="O75" s="202">
        <f t="shared" ref="O75" si="7">L75+N75</f>
        <v>40.97</v>
      </c>
      <c r="P75" s="175" t="s">
        <v>43</v>
      </c>
      <c r="Q75" s="175" t="s">
        <v>587</v>
      </c>
      <c r="R75" s="215"/>
      <c r="S75" s="215"/>
      <c r="T75" s="160"/>
      <c r="U75" s="160"/>
      <c r="V75" s="160"/>
    </row>
    <row r="76" spans="1:22" x14ac:dyDescent="0.25">
      <c r="A76" s="160"/>
      <c r="B76" s="160"/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</row>
    <row r="77" spans="1:22" x14ac:dyDescent="0.25">
      <c r="A77" s="160"/>
      <c r="B77" s="160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</row>
    <row r="78" spans="1:22" x14ac:dyDescent="0.25">
      <c r="A78" s="160"/>
      <c r="B78" s="160"/>
      <c r="C78" s="160"/>
      <c r="D78" s="160"/>
      <c r="E78" s="160"/>
      <c r="F78" s="160"/>
      <c r="G78" s="159" t="s">
        <v>652</v>
      </c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</row>
    <row r="79" spans="1:22" x14ac:dyDescent="0.25">
      <c r="A79" s="160"/>
      <c r="B79" s="160"/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</row>
    <row r="80" spans="1:22" x14ac:dyDescent="0.25">
      <c r="A80" s="283" t="s">
        <v>90</v>
      </c>
      <c r="B80" s="301" t="s">
        <v>91</v>
      </c>
      <c r="C80" s="283" t="s">
        <v>86</v>
      </c>
      <c r="D80" s="283" t="s">
        <v>87</v>
      </c>
      <c r="E80" s="283" t="s">
        <v>88</v>
      </c>
      <c r="F80" s="297" t="s">
        <v>92</v>
      </c>
      <c r="G80" s="298" t="s">
        <v>1</v>
      </c>
      <c r="H80" s="299" t="s">
        <v>93</v>
      </c>
      <c r="I80" s="283" t="s">
        <v>94</v>
      </c>
      <c r="J80" s="283"/>
      <c r="K80" s="283"/>
      <c r="L80" s="282" t="s">
        <v>95</v>
      </c>
      <c r="M80" s="300" t="s">
        <v>96</v>
      </c>
      <c r="N80" s="282" t="s">
        <v>4</v>
      </c>
      <c r="O80" s="282" t="s">
        <v>5</v>
      </c>
      <c r="P80" s="284" t="s">
        <v>97</v>
      </c>
      <c r="Q80" s="284" t="s">
        <v>98</v>
      </c>
      <c r="R80" s="160"/>
      <c r="S80" s="160"/>
      <c r="T80" s="160"/>
      <c r="U80" s="160"/>
      <c r="V80" s="160"/>
    </row>
    <row r="81" spans="1:22" x14ac:dyDescent="0.25">
      <c r="A81" s="283"/>
      <c r="B81" s="302"/>
      <c r="C81" s="283"/>
      <c r="D81" s="283"/>
      <c r="E81" s="283"/>
      <c r="F81" s="297"/>
      <c r="G81" s="298"/>
      <c r="H81" s="299"/>
      <c r="I81" s="175" t="s">
        <v>99</v>
      </c>
      <c r="J81" s="175" t="s">
        <v>100</v>
      </c>
      <c r="K81" s="175" t="s">
        <v>101</v>
      </c>
      <c r="L81" s="282"/>
      <c r="M81" s="300"/>
      <c r="N81" s="282"/>
      <c r="O81" s="282"/>
      <c r="P81" s="284"/>
      <c r="Q81" s="284"/>
      <c r="R81" s="160"/>
      <c r="S81" s="160"/>
      <c r="T81" s="160"/>
      <c r="U81" s="160"/>
      <c r="V81" s="160"/>
    </row>
    <row r="82" spans="1:22" ht="64.5" x14ac:dyDescent="0.25">
      <c r="A82" s="200">
        <v>1</v>
      </c>
      <c r="B82" s="200" t="s">
        <v>615</v>
      </c>
      <c r="C82" s="241" t="s">
        <v>611</v>
      </c>
      <c r="D82" s="241" t="s">
        <v>612</v>
      </c>
      <c r="E82" s="241" t="s">
        <v>314</v>
      </c>
      <c r="F82" s="201" t="s">
        <v>622</v>
      </c>
      <c r="G82" s="175">
        <v>11</v>
      </c>
      <c r="H82" s="176" t="s">
        <v>337</v>
      </c>
      <c r="I82" s="213">
        <v>17.22</v>
      </c>
      <c r="J82" s="175">
        <v>40</v>
      </c>
      <c r="K82" s="175">
        <v>37.04</v>
      </c>
      <c r="L82" s="202">
        <f t="shared" ref="L82:L107" si="8">SUM(I82:K82)</f>
        <v>94.259999999999991</v>
      </c>
      <c r="M82" s="237">
        <v>94.259999999999991</v>
      </c>
      <c r="N82" s="175">
        <v>0</v>
      </c>
      <c r="O82" s="202">
        <f t="shared" ref="O82:O107" si="9">L82+N82</f>
        <v>94.259999999999991</v>
      </c>
      <c r="P82" s="214" t="s">
        <v>17</v>
      </c>
      <c r="Q82" s="219" t="s">
        <v>623</v>
      </c>
      <c r="R82" s="160"/>
      <c r="S82" s="160"/>
      <c r="T82" s="160"/>
      <c r="U82" s="160"/>
      <c r="V82" s="160"/>
    </row>
    <row r="83" spans="1:22" ht="64.5" x14ac:dyDescent="0.25">
      <c r="A83" s="200">
        <v>2</v>
      </c>
      <c r="B83" s="200" t="s">
        <v>615</v>
      </c>
      <c r="C83" s="241" t="s">
        <v>613</v>
      </c>
      <c r="D83" s="241" t="s">
        <v>614</v>
      </c>
      <c r="E83" s="241" t="s">
        <v>564</v>
      </c>
      <c r="F83" s="201" t="s">
        <v>622</v>
      </c>
      <c r="G83" s="175">
        <v>9</v>
      </c>
      <c r="H83" s="176" t="s">
        <v>337</v>
      </c>
      <c r="I83" s="213">
        <v>15.13</v>
      </c>
      <c r="J83" s="175">
        <v>38.1</v>
      </c>
      <c r="K83" s="175">
        <v>40</v>
      </c>
      <c r="L83" s="202">
        <f t="shared" si="8"/>
        <v>93.23</v>
      </c>
      <c r="M83" s="237">
        <v>93.23</v>
      </c>
      <c r="N83" s="175">
        <v>0</v>
      </c>
      <c r="O83" s="202">
        <f t="shared" si="9"/>
        <v>93.23</v>
      </c>
      <c r="P83" s="214" t="s">
        <v>17</v>
      </c>
      <c r="Q83" s="219" t="s">
        <v>624</v>
      </c>
      <c r="R83" s="160"/>
      <c r="S83" s="160"/>
      <c r="T83" s="160"/>
      <c r="U83" s="160"/>
      <c r="V83" s="160"/>
    </row>
    <row r="84" spans="1:22" ht="102.75" x14ac:dyDescent="0.25">
      <c r="A84" s="200">
        <v>3</v>
      </c>
      <c r="B84" s="200" t="s">
        <v>404</v>
      </c>
      <c r="C84" s="200" t="s">
        <v>509</v>
      </c>
      <c r="D84" s="200" t="s">
        <v>510</v>
      </c>
      <c r="E84" s="200" t="s">
        <v>125</v>
      </c>
      <c r="F84" s="201" t="s">
        <v>448</v>
      </c>
      <c r="G84" s="175">
        <v>11</v>
      </c>
      <c r="H84" s="176" t="s">
        <v>337</v>
      </c>
      <c r="I84" s="175">
        <v>8.17</v>
      </c>
      <c r="J84" s="175">
        <v>40</v>
      </c>
      <c r="K84" s="175">
        <v>39.479999999999997</v>
      </c>
      <c r="L84" s="202">
        <f t="shared" si="8"/>
        <v>87.65</v>
      </c>
      <c r="M84" s="237">
        <v>87.65</v>
      </c>
      <c r="N84" s="175">
        <v>0</v>
      </c>
      <c r="O84" s="202">
        <f t="shared" si="9"/>
        <v>87.65</v>
      </c>
      <c r="P84" s="242" t="s">
        <v>17</v>
      </c>
      <c r="Q84" s="244" t="s">
        <v>449</v>
      </c>
      <c r="R84" s="160"/>
      <c r="S84" s="160"/>
      <c r="T84" s="160"/>
      <c r="U84" s="160"/>
      <c r="V84" s="160"/>
    </row>
    <row r="85" spans="1:22" ht="115.5" x14ac:dyDescent="0.25">
      <c r="A85" s="200">
        <v>4</v>
      </c>
      <c r="B85" s="200" t="s">
        <v>404</v>
      </c>
      <c r="C85" s="200" t="s">
        <v>511</v>
      </c>
      <c r="D85" s="200" t="s">
        <v>320</v>
      </c>
      <c r="E85" s="200" t="s">
        <v>512</v>
      </c>
      <c r="F85" s="201" t="s">
        <v>430</v>
      </c>
      <c r="G85" s="175">
        <v>9</v>
      </c>
      <c r="H85" s="176" t="s">
        <v>337</v>
      </c>
      <c r="I85" s="175">
        <v>12.87</v>
      </c>
      <c r="J85" s="175">
        <v>39.03</v>
      </c>
      <c r="K85" s="175">
        <v>35.409999999999997</v>
      </c>
      <c r="L85" s="202">
        <f t="shared" si="8"/>
        <v>87.31</v>
      </c>
      <c r="M85" s="237">
        <v>87.31</v>
      </c>
      <c r="N85" s="175">
        <v>0</v>
      </c>
      <c r="O85" s="202">
        <f t="shared" si="9"/>
        <v>87.31</v>
      </c>
      <c r="P85" s="242" t="s">
        <v>17</v>
      </c>
      <c r="Q85" s="244" t="s">
        <v>431</v>
      </c>
      <c r="R85" s="160"/>
      <c r="S85" s="160"/>
      <c r="T85" s="160"/>
      <c r="U85" s="160"/>
      <c r="V85" s="160"/>
    </row>
    <row r="86" spans="1:22" ht="102.75" x14ac:dyDescent="0.25">
      <c r="A86" s="200">
        <v>5</v>
      </c>
      <c r="B86" s="200" t="s">
        <v>404</v>
      </c>
      <c r="C86" s="200" t="s">
        <v>513</v>
      </c>
      <c r="D86" s="200" t="s">
        <v>417</v>
      </c>
      <c r="E86" s="200" t="s">
        <v>135</v>
      </c>
      <c r="F86" s="201" t="s">
        <v>514</v>
      </c>
      <c r="G86" s="175">
        <v>10</v>
      </c>
      <c r="H86" s="176" t="s">
        <v>337</v>
      </c>
      <c r="I86" s="175">
        <v>11.48</v>
      </c>
      <c r="J86" s="175">
        <v>38.01</v>
      </c>
      <c r="K86" s="175">
        <v>37.81</v>
      </c>
      <c r="L86" s="202">
        <f t="shared" si="8"/>
        <v>87.3</v>
      </c>
      <c r="M86" s="237">
        <v>87.3</v>
      </c>
      <c r="N86" s="175">
        <v>0</v>
      </c>
      <c r="O86" s="202">
        <f t="shared" si="9"/>
        <v>87.3</v>
      </c>
      <c r="P86" s="242" t="s">
        <v>23</v>
      </c>
      <c r="Q86" s="244" t="s">
        <v>476</v>
      </c>
      <c r="R86" s="160"/>
      <c r="S86" s="160"/>
      <c r="T86" s="160"/>
      <c r="U86" s="160"/>
      <c r="V86" s="160"/>
    </row>
    <row r="87" spans="1:22" ht="90" x14ac:dyDescent="0.25">
      <c r="A87" s="200">
        <v>6</v>
      </c>
      <c r="B87" s="200" t="s">
        <v>404</v>
      </c>
      <c r="C87" s="200" t="s">
        <v>515</v>
      </c>
      <c r="D87" s="200" t="s">
        <v>460</v>
      </c>
      <c r="E87" s="200" t="s">
        <v>135</v>
      </c>
      <c r="F87" s="201" t="s">
        <v>423</v>
      </c>
      <c r="G87" s="175">
        <v>9</v>
      </c>
      <c r="H87" s="176" t="s">
        <v>337</v>
      </c>
      <c r="I87" s="175">
        <v>11.13</v>
      </c>
      <c r="J87" s="175">
        <v>34.770000000000003</v>
      </c>
      <c r="K87" s="175">
        <v>35.79</v>
      </c>
      <c r="L87" s="202">
        <f t="shared" si="8"/>
        <v>81.69</v>
      </c>
      <c r="M87" s="237">
        <v>81.69</v>
      </c>
      <c r="N87" s="175">
        <v>0</v>
      </c>
      <c r="O87" s="202">
        <f t="shared" si="9"/>
        <v>81.69</v>
      </c>
      <c r="P87" s="242" t="s">
        <v>23</v>
      </c>
      <c r="Q87" s="244" t="s">
        <v>516</v>
      </c>
      <c r="R87" s="160"/>
      <c r="S87" s="160"/>
      <c r="T87" s="160"/>
      <c r="U87" s="160"/>
      <c r="V87" s="160"/>
    </row>
    <row r="88" spans="1:22" ht="102.75" x14ac:dyDescent="0.25">
      <c r="A88" s="200">
        <v>7</v>
      </c>
      <c r="B88" s="200" t="s">
        <v>404</v>
      </c>
      <c r="C88" s="200" t="s">
        <v>517</v>
      </c>
      <c r="D88" s="200" t="s">
        <v>518</v>
      </c>
      <c r="E88" s="200" t="s">
        <v>109</v>
      </c>
      <c r="F88" s="201" t="s">
        <v>514</v>
      </c>
      <c r="G88" s="175">
        <v>10</v>
      </c>
      <c r="H88" s="176" t="s">
        <v>337</v>
      </c>
      <c r="I88" s="175">
        <v>9.91</v>
      </c>
      <c r="J88" s="175">
        <v>34.96</v>
      </c>
      <c r="K88" s="175">
        <v>36.44</v>
      </c>
      <c r="L88" s="202">
        <f t="shared" si="8"/>
        <v>81.31</v>
      </c>
      <c r="M88" s="237">
        <v>81.31</v>
      </c>
      <c r="N88" s="175">
        <v>0</v>
      </c>
      <c r="O88" s="202">
        <f t="shared" si="9"/>
        <v>81.31</v>
      </c>
      <c r="P88" s="242" t="s">
        <v>23</v>
      </c>
      <c r="Q88" s="244" t="s">
        <v>476</v>
      </c>
      <c r="R88" s="160"/>
      <c r="S88" s="160"/>
      <c r="T88" s="160"/>
      <c r="U88" s="160"/>
      <c r="V88" s="160"/>
    </row>
    <row r="89" spans="1:22" ht="90" x14ac:dyDescent="0.25">
      <c r="A89" s="200">
        <v>8</v>
      </c>
      <c r="B89" s="200" t="s">
        <v>404</v>
      </c>
      <c r="C89" s="200" t="s">
        <v>519</v>
      </c>
      <c r="D89" s="200" t="s">
        <v>162</v>
      </c>
      <c r="E89" s="200" t="s">
        <v>114</v>
      </c>
      <c r="F89" s="201" t="s">
        <v>406</v>
      </c>
      <c r="G89" s="175">
        <v>10</v>
      </c>
      <c r="H89" s="176" t="s">
        <v>337</v>
      </c>
      <c r="I89" s="175">
        <v>7.48</v>
      </c>
      <c r="J89" s="175">
        <v>38.049999999999997</v>
      </c>
      <c r="K89" s="175">
        <v>35.229999999999997</v>
      </c>
      <c r="L89" s="202">
        <f t="shared" si="8"/>
        <v>80.759999999999991</v>
      </c>
      <c r="M89" s="237">
        <v>80.759999999999991</v>
      </c>
      <c r="N89" s="175">
        <v>0</v>
      </c>
      <c r="O89" s="202">
        <f t="shared" si="9"/>
        <v>80.759999999999991</v>
      </c>
      <c r="P89" s="242" t="s">
        <v>23</v>
      </c>
      <c r="Q89" s="244" t="s">
        <v>408</v>
      </c>
      <c r="R89" s="160"/>
      <c r="S89" s="160"/>
      <c r="T89" s="160"/>
      <c r="U89" s="160"/>
      <c r="V89" s="160"/>
    </row>
    <row r="90" spans="1:22" ht="102.75" x14ac:dyDescent="0.25">
      <c r="A90" s="200">
        <v>9</v>
      </c>
      <c r="B90" s="200" t="s">
        <v>404</v>
      </c>
      <c r="C90" s="200" t="s">
        <v>520</v>
      </c>
      <c r="D90" s="200" t="s">
        <v>124</v>
      </c>
      <c r="E90" s="200" t="s">
        <v>512</v>
      </c>
      <c r="F90" s="201" t="s">
        <v>521</v>
      </c>
      <c r="G90" s="175">
        <v>9</v>
      </c>
      <c r="H90" s="176" t="s">
        <v>337</v>
      </c>
      <c r="I90" s="175">
        <v>8</v>
      </c>
      <c r="J90" s="175">
        <v>32.130000000000003</v>
      </c>
      <c r="K90" s="175">
        <v>37.840000000000003</v>
      </c>
      <c r="L90" s="202">
        <f t="shared" si="8"/>
        <v>77.97</v>
      </c>
      <c r="M90" s="237">
        <v>77.97</v>
      </c>
      <c r="N90" s="175">
        <v>0</v>
      </c>
      <c r="O90" s="202">
        <f t="shared" si="9"/>
        <v>77.97</v>
      </c>
      <c r="P90" s="242" t="s">
        <v>23</v>
      </c>
      <c r="Q90" s="244" t="s">
        <v>480</v>
      </c>
      <c r="R90" s="160"/>
      <c r="S90" s="160"/>
      <c r="T90" s="160"/>
      <c r="U90" s="160"/>
      <c r="V90" s="160"/>
    </row>
    <row r="91" spans="1:22" ht="115.5" x14ac:dyDescent="0.25">
      <c r="A91" s="200">
        <v>10</v>
      </c>
      <c r="B91" s="200" t="s">
        <v>404</v>
      </c>
      <c r="C91" s="200" t="s">
        <v>522</v>
      </c>
      <c r="D91" s="200" t="s">
        <v>124</v>
      </c>
      <c r="E91" s="200" t="s">
        <v>109</v>
      </c>
      <c r="F91" s="201" t="s">
        <v>430</v>
      </c>
      <c r="G91" s="175">
        <v>10</v>
      </c>
      <c r="H91" s="176" t="s">
        <v>337</v>
      </c>
      <c r="I91" s="175">
        <v>9.2200000000000006</v>
      </c>
      <c r="J91" s="175">
        <v>29.86</v>
      </c>
      <c r="K91" s="175">
        <v>37.26</v>
      </c>
      <c r="L91" s="202">
        <f t="shared" si="8"/>
        <v>76.34</v>
      </c>
      <c r="M91" s="237">
        <v>76.34</v>
      </c>
      <c r="N91" s="175">
        <v>0</v>
      </c>
      <c r="O91" s="202">
        <f t="shared" si="9"/>
        <v>76.34</v>
      </c>
      <c r="P91" s="242" t="s">
        <v>23</v>
      </c>
      <c r="Q91" s="244" t="s">
        <v>431</v>
      </c>
      <c r="R91" s="160"/>
      <c r="S91" s="160"/>
      <c r="T91" s="160"/>
      <c r="U91" s="160"/>
      <c r="V91" s="160"/>
    </row>
    <row r="92" spans="1:22" ht="115.5" x14ac:dyDescent="0.25">
      <c r="A92" s="200">
        <v>11</v>
      </c>
      <c r="B92" s="200" t="s">
        <v>404</v>
      </c>
      <c r="C92" s="200" t="s">
        <v>523</v>
      </c>
      <c r="D92" s="200" t="s">
        <v>524</v>
      </c>
      <c r="E92" s="200" t="s">
        <v>109</v>
      </c>
      <c r="F92" s="201" t="s">
        <v>414</v>
      </c>
      <c r="G92" s="175">
        <v>10</v>
      </c>
      <c r="H92" s="176" t="s">
        <v>337</v>
      </c>
      <c r="I92" s="175">
        <v>8</v>
      </c>
      <c r="J92" s="175">
        <v>29.48</v>
      </c>
      <c r="K92" s="175">
        <v>37.68</v>
      </c>
      <c r="L92" s="202">
        <f t="shared" si="8"/>
        <v>75.16</v>
      </c>
      <c r="M92" s="237">
        <v>75.16</v>
      </c>
      <c r="N92" s="175">
        <v>0</v>
      </c>
      <c r="O92" s="202">
        <f t="shared" si="9"/>
        <v>75.16</v>
      </c>
      <c r="P92" s="243" t="s">
        <v>43</v>
      </c>
      <c r="Q92" s="244" t="s">
        <v>525</v>
      </c>
      <c r="R92" s="160"/>
      <c r="S92" s="160"/>
      <c r="T92" s="160"/>
      <c r="U92" s="160"/>
      <c r="V92" s="160"/>
    </row>
    <row r="93" spans="1:22" ht="141" x14ac:dyDescent="0.25">
      <c r="A93" s="200">
        <v>12</v>
      </c>
      <c r="B93" s="200" t="s">
        <v>404</v>
      </c>
      <c r="C93" s="200" t="s">
        <v>526</v>
      </c>
      <c r="D93" s="200" t="s">
        <v>527</v>
      </c>
      <c r="E93" s="200" t="s">
        <v>135</v>
      </c>
      <c r="F93" s="201" t="s">
        <v>437</v>
      </c>
      <c r="G93" s="175">
        <v>11</v>
      </c>
      <c r="H93" s="176" t="s">
        <v>337</v>
      </c>
      <c r="I93" s="175">
        <v>10.09</v>
      </c>
      <c r="J93" s="175">
        <v>28.35</v>
      </c>
      <c r="K93" s="175">
        <v>36.42</v>
      </c>
      <c r="L93" s="202">
        <f t="shared" si="8"/>
        <v>74.86</v>
      </c>
      <c r="M93" s="237">
        <v>74.86</v>
      </c>
      <c r="N93" s="175">
        <v>0</v>
      </c>
      <c r="O93" s="202">
        <f t="shared" si="9"/>
        <v>74.86</v>
      </c>
      <c r="P93" s="243" t="s">
        <v>43</v>
      </c>
      <c r="Q93" s="244" t="s">
        <v>528</v>
      </c>
      <c r="R93" s="160"/>
      <c r="S93" s="160"/>
      <c r="T93" s="160"/>
      <c r="U93" s="160"/>
      <c r="V93" s="160"/>
    </row>
    <row r="94" spans="1:22" ht="115.5" x14ac:dyDescent="0.25">
      <c r="A94" s="200">
        <v>13</v>
      </c>
      <c r="B94" s="200" t="s">
        <v>404</v>
      </c>
      <c r="C94" s="200" t="s">
        <v>529</v>
      </c>
      <c r="D94" s="200" t="s">
        <v>134</v>
      </c>
      <c r="E94" s="200" t="s">
        <v>121</v>
      </c>
      <c r="F94" s="201" t="s">
        <v>430</v>
      </c>
      <c r="G94" s="175">
        <v>11</v>
      </c>
      <c r="H94" s="176" t="s">
        <v>337</v>
      </c>
      <c r="I94" s="175">
        <v>9.2200000000000006</v>
      </c>
      <c r="J94" s="175">
        <v>27.73</v>
      </c>
      <c r="K94" s="175">
        <v>37.229999999999997</v>
      </c>
      <c r="L94" s="202">
        <f t="shared" si="8"/>
        <v>74.180000000000007</v>
      </c>
      <c r="M94" s="237">
        <v>74.180000000000007</v>
      </c>
      <c r="N94" s="175">
        <v>0</v>
      </c>
      <c r="O94" s="202">
        <f t="shared" si="9"/>
        <v>74.180000000000007</v>
      </c>
      <c r="P94" s="243" t="s">
        <v>43</v>
      </c>
      <c r="Q94" s="244" t="s">
        <v>431</v>
      </c>
      <c r="R94" s="160"/>
      <c r="S94" s="160"/>
      <c r="T94" s="160"/>
      <c r="U94" s="160"/>
      <c r="V94" s="160"/>
    </row>
    <row r="95" spans="1:22" ht="90" x14ac:dyDescent="0.25">
      <c r="A95" s="200">
        <v>14</v>
      </c>
      <c r="B95" s="200" t="s">
        <v>404</v>
      </c>
      <c r="C95" s="200" t="s">
        <v>530</v>
      </c>
      <c r="D95" s="200" t="s">
        <v>120</v>
      </c>
      <c r="E95" s="200" t="s">
        <v>163</v>
      </c>
      <c r="F95" s="201" t="s">
        <v>406</v>
      </c>
      <c r="G95" s="175">
        <v>8</v>
      </c>
      <c r="H95" s="176" t="s">
        <v>337</v>
      </c>
      <c r="I95" s="175">
        <v>4</v>
      </c>
      <c r="J95" s="175">
        <v>34.24</v>
      </c>
      <c r="K95" s="175">
        <v>35.65</v>
      </c>
      <c r="L95" s="202">
        <f t="shared" si="8"/>
        <v>73.89</v>
      </c>
      <c r="M95" s="237">
        <v>73.89</v>
      </c>
      <c r="N95" s="175">
        <v>0</v>
      </c>
      <c r="O95" s="202">
        <f t="shared" si="9"/>
        <v>73.89</v>
      </c>
      <c r="P95" s="243" t="s">
        <v>43</v>
      </c>
      <c r="Q95" s="244" t="s">
        <v>408</v>
      </c>
      <c r="R95" s="160"/>
      <c r="S95" s="160"/>
      <c r="T95" s="160"/>
      <c r="U95" s="160"/>
      <c r="V95" s="160"/>
    </row>
    <row r="96" spans="1:22" ht="77.25" x14ac:dyDescent="0.25">
      <c r="A96" s="200">
        <v>15</v>
      </c>
      <c r="B96" s="200" t="s">
        <v>404</v>
      </c>
      <c r="C96" s="200" t="s">
        <v>531</v>
      </c>
      <c r="D96" s="200" t="s">
        <v>532</v>
      </c>
      <c r="E96" s="200" t="s">
        <v>163</v>
      </c>
      <c r="F96" s="201" t="s">
        <v>533</v>
      </c>
      <c r="G96" s="175">
        <v>10</v>
      </c>
      <c r="H96" s="176" t="s">
        <v>337</v>
      </c>
      <c r="I96" s="175">
        <v>12.52</v>
      </c>
      <c r="J96" s="175">
        <v>26.55</v>
      </c>
      <c r="K96" s="175">
        <v>34.54</v>
      </c>
      <c r="L96" s="202">
        <f t="shared" si="8"/>
        <v>73.61</v>
      </c>
      <c r="M96" s="237">
        <v>73.61</v>
      </c>
      <c r="N96" s="175">
        <v>0</v>
      </c>
      <c r="O96" s="202">
        <f t="shared" si="9"/>
        <v>73.61</v>
      </c>
      <c r="P96" s="243" t="s">
        <v>43</v>
      </c>
      <c r="Q96" s="244" t="s">
        <v>534</v>
      </c>
      <c r="R96" s="160"/>
      <c r="S96" s="160"/>
      <c r="T96" s="160"/>
      <c r="U96" s="160"/>
      <c r="V96" s="160"/>
    </row>
    <row r="97" spans="1:22" ht="115.5" x14ac:dyDescent="0.25">
      <c r="A97" s="200">
        <v>16</v>
      </c>
      <c r="B97" s="200" t="s">
        <v>404</v>
      </c>
      <c r="C97" s="200" t="s">
        <v>535</v>
      </c>
      <c r="D97" s="200" t="s">
        <v>369</v>
      </c>
      <c r="E97" s="200" t="s">
        <v>536</v>
      </c>
      <c r="F97" s="201" t="s">
        <v>430</v>
      </c>
      <c r="G97" s="175">
        <v>10</v>
      </c>
      <c r="H97" s="176" t="s">
        <v>337</v>
      </c>
      <c r="I97" s="175">
        <v>9.39</v>
      </c>
      <c r="J97" s="175">
        <v>30.18</v>
      </c>
      <c r="K97" s="175">
        <v>33.700000000000003</v>
      </c>
      <c r="L97" s="202">
        <f t="shared" si="8"/>
        <v>73.27000000000001</v>
      </c>
      <c r="M97" s="237">
        <v>73.27000000000001</v>
      </c>
      <c r="N97" s="175">
        <v>0</v>
      </c>
      <c r="O97" s="202">
        <f t="shared" si="9"/>
        <v>73.27000000000001</v>
      </c>
      <c r="P97" s="243" t="s">
        <v>43</v>
      </c>
      <c r="Q97" s="244" t="s">
        <v>431</v>
      </c>
      <c r="R97" s="160"/>
      <c r="S97" s="160"/>
      <c r="T97" s="160"/>
      <c r="U97" s="160"/>
      <c r="V97" s="160"/>
    </row>
    <row r="98" spans="1:22" ht="115.5" x14ac:dyDescent="0.25">
      <c r="A98" s="200">
        <v>17</v>
      </c>
      <c r="B98" s="200" t="s">
        <v>404</v>
      </c>
      <c r="C98" s="200" t="s">
        <v>537</v>
      </c>
      <c r="D98" s="200" t="s">
        <v>171</v>
      </c>
      <c r="E98" s="200" t="s">
        <v>109</v>
      </c>
      <c r="F98" s="201" t="s">
        <v>414</v>
      </c>
      <c r="G98" s="175">
        <v>9</v>
      </c>
      <c r="H98" s="176" t="s">
        <v>337</v>
      </c>
      <c r="I98" s="175">
        <v>8.35</v>
      </c>
      <c r="J98" s="175">
        <v>31.72</v>
      </c>
      <c r="K98" s="175">
        <v>32.97</v>
      </c>
      <c r="L98" s="202">
        <f t="shared" si="8"/>
        <v>73.039999999999992</v>
      </c>
      <c r="M98" s="237">
        <v>73.039999999999992</v>
      </c>
      <c r="N98" s="175">
        <v>0</v>
      </c>
      <c r="O98" s="202">
        <f t="shared" si="9"/>
        <v>73.039999999999992</v>
      </c>
      <c r="P98" s="243" t="s">
        <v>43</v>
      </c>
      <c r="Q98" s="244" t="s">
        <v>525</v>
      </c>
      <c r="R98" s="160"/>
      <c r="S98" s="160"/>
      <c r="T98" s="160"/>
      <c r="U98" s="160"/>
      <c r="V98" s="160"/>
    </row>
    <row r="99" spans="1:22" ht="115.5" x14ac:dyDescent="0.25">
      <c r="A99" s="200">
        <v>18</v>
      </c>
      <c r="B99" s="200" t="s">
        <v>404</v>
      </c>
      <c r="C99" s="200" t="s">
        <v>442</v>
      </c>
      <c r="D99" s="200" t="s">
        <v>527</v>
      </c>
      <c r="E99" s="200" t="s">
        <v>538</v>
      </c>
      <c r="F99" s="201" t="s">
        <v>430</v>
      </c>
      <c r="G99" s="175">
        <v>11</v>
      </c>
      <c r="H99" s="176" t="s">
        <v>337</v>
      </c>
      <c r="I99" s="175">
        <v>9.57</v>
      </c>
      <c r="J99" s="175">
        <v>27.13</v>
      </c>
      <c r="K99" s="175">
        <v>36.26</v>
      </c>
      <c r="L99" s="202">
        <f t="shared" si="8"/>
        <v>72.960000000000008</v>
      </c>
      <c r="M99" s="237">
        <v>72.960000000000008</v>
      </c>
      <c r="N99" s="175">
        <v>0</v>
      </c>
      <c r="O99" s="202">
        <f t="shared" si="9"/>
        <v>72.960000000000008</v>
      </c>
      <c r="P99" s="243" t="s">
        <v>43</v>
      </c>
      <c r="Q99" s="244" t="s">
        <v>431</v>
      </c>
      <c r="R99" s="160"/>
      <c r="S99" s="160"/>
      <c r="T99" s="160"/>
      <c r="U99" s="160"/>
      <c r="V99" s="160"/>
    </row>
    <row r="100" spans="1:22" ht="115.5" x14ac:dyDescent="0.25">
      <c r="A100" s="200">
        <v>19</v>
      </c>
      <c r="B100" s="200" t="s">
        <v>404</v>
      </c>
      <c r="C100" s="200" t="s">
        <v>539</v>
      </c>
      <c r="D100" s="200" t="s">
        <v>540</v>
      </c>
      <c r="E100" s="200" t="s">
        <v>109</v>
      </c>
      <c r="F100" s="201" t="s">
        <v>430</v>
      </c>
      <c r="G100" s="175">
        <v>11</v>
      </c>
      <c r="H100" s="176" t="s">
        <v>337</v>
      </c>
      <c r="I100" s="175">
        <v>6.78</v>
      </c>
      <c r="J100" s="175">
        <v>26.46</v>
      </c>
      <c r="K100" s="175">
        <v>37.869999999999997</v>
      </c>
      <c r="L100" s="202">
        <f t="shared" si="8"/>
        <v>71.11</v>
      </c>
      <c r="M100" s="237">
        <v>71.11</v>
      </c>
      <c r="N100" s="175">
        <v>0</v>
      </c>
      <c r="O100" s="202">
        <f t="shared" si="9"/>
        <v>71.11</v>
      </c>
      <c r="P100" s="243" t="s">
        <v>43</v>
      </c>
      <c r="Q100" s="244" t="s">
        <v>431</v>
      </c>
      <c r="R100" s="160"/>
      <c r="S100" s="160"/>
      <c r="T100" s="160"/>
      <c r="U100" s="160"/>
      <c r="V100" s="160"/>
    </row>
    <row r="101" spans="1:22" ht="102.75" x14ac:dyDescent="0.25">
      <c r="A101" s="200">
        <v>20</v>
      </c>
      <c r="B101" s="200" t="s">
        <v>404</v>
      </c>
      <c r="C101" s="200" t="s">
        <v>541</v>
      </c>
      <c r="D101" s="200" t="s">
        <v>542</v>
      </c>
      <c r="E101" s="200" t="s">
        <v>109</v>
      </c>
      <c r="F101" s="201" t="s">
        <v>521</v>
      </c>
      <c r="G101" s="175">
        <v>9</v>
      </c>
      <c r="H101" s="176" t="s">
        <v>337</v>
      </c>
      <c r="I101" s="175">
        <v>8</v>
      </c>
      <c r="J101" s="175">
        <v>25.92</v>
      </c>
      <c r="K101" s="175">
        <v>36.67</v>
      </c>
      <c r="L101" s="202">
        <f t="shared" si="8"/>
        <v>70.59</v>
      </c>
      <c r="M101" s="237">
        <v>70.59</v>
      </c>
      <c r="N101" s="175">
        <v>0</v>
      </c>
      <c r="O101" s="202">
        <f t="shared" si="9"/>
        <v>70.59</v>
      </c>
      <c r="P101" s="243" t="s">
        <v>43</v>
      </c>
      <c r="Q101" s="244" t="s">
        <v>480</v>
      </c>
      <c r="R101" s="160"/>
      <c r="S101" s="160"/>
      <c r="T101" s="160"/>
      <c r="U101" s="160"/>
      <c r="V101" s="160"/>
    </row>
    <row r="102" spans="1:22" ht="90" x14ac:dyDescent="0.25">
      <c r="A102" s="200">
        <v>21</v>
      </c>
      <c r="B102" s="200" t="s">
        <v>404</v>
      </c>
      <c r="C102" s="200" t="s">
        <v>543</v>
      </c>
      <c r="D102" s="200" t="s">
        <v>313</v>
      </c>
      <c r="E102" s="200" t="s">
        <v>129</v>
      </c>
      <c r="F102" s="201" t="s">
        <v>544</v>
      </c>
      <c r="G102" s="175">
        <v>11</v>
      </c>
      <c r="H102" s="176" t="s">
        <v>337</v>
      </c>
      <c r="I102" s="175">
        <v>8.8699999999999992</v>
      </c>
      <c r="J102" s="175">
        <v>24.01</v>
      </c>
      <c r="K102" s="175">
        <v>37.200000000000003</v>
      </c>
      <c r="L102" s="202">
        <f t="shared" si="8"/>
        <v>70.080000000000013</v>
      </c>
      <c r="M102" s="237">
        <v>70.080000000000013</v>
      </c>
      <c r="N102" s="175">
        <v>0</v>
      </c>
      <c r="O102" s="202">
        <f t="shared" si="9"/>
        <v>70.080000000000013</v>
      </c>
      <c r="P102" s="243" t="s">
        <v>43</v>
      </c>
      <c r="Q102" s="244" t="s">
        <v>498</v>
      </c>
      <c r="R102" s="160"/>
      <c r="S102" s="160"/>
      <c r="T102" s="160"/>
      <c r="U102" s="160"/>
      <c r="V102" s="160"/>
    </row>
    <row r="103" spans="1:22" ht="141" x14ac:dyDescent="0.25">
      <c r="A103" s="200">
        <v>22</v>
      </c>
      <c r="B103" s="200" t="s">
        <v>404</v>
      </c>
      <c r="C103" s="200" t="s">
        <v>545</v>
      </c>
      <c r="D103" s="200" t="s">
        <v>540</v>
      </c>
      <c r="E103" s="200" t="s">
        <v>546</v>
      </c>
      <c r="F103" s="201" t="s">
        <v>437</v>
      </c>
      <c r="G103" s="175">
        <v>10</v>
      </c>
      <c r="H103" s="176" t="s">
        <v>337</v>
      </c>
      <c r="I103" s="175">
        <v>12.17</v>
      </c>
      <c r="J103" s="175">
        <v>26.55</v>
      </c>
      <c r="K103" s="175">
        <v>30.37</v>
      </c>
      <c r="L103" s="202">
        <f t="shared" si="8"/>
        <v>69.09</v>
      </c>
      <c r="M103" s="237">
        <v>69.09</v>
      </c>
      <c r="N103" s="175">
        <v>0</v>
      </c>
      <c r="O103" s="202">
        <f t="shared" si="9"/>
        <v>69.09</v>
      </c>
      <c r="P103" s="243" t="s">
        <v>43</v>
      </c>
      <c r="Q103" s="244" t="s">
        <v>547</v>
      </c>
      <c r="R103" s="160"/>
      <c r="S103" s="160"/>
      <c r="T103" s="160"/>
      <c r="U103" s="160"/>
      <c r="V103" s="160"/>
    </row>
    <row r="104" spans="1:22" ht="115.5" x14ac:dyDescent="0.25">
      <c r="A104" s="200">
        <v>23</v>
      </c>
      <c r="B104" s="200" t="s">
        <v>404</v>
      </c>
      <c r="C104" s="200" t="s">
        <v>548</v>
      </c>
      <c r="D104" s="200" t="s">
        <v>549</v>
      </c>
      <c r="E104" s="200" t="s">
        <v>163</v>
      </c>
      <c r="F104" s="201" t="s">
        <v>430</v>
      </c>
      <c r="G104" s="175">
        <v>11</v>
      </c>
      <c r="H104" s="176" t="s">
        <v>337</v>
      </c>
      <c r="I104" s="175">
        <v>6.78</v>
      </c>
      <c r="J104" s="175">
        <v>24.25</v>
      </c>
      <c r="K104" s="175">
        <v>36.71</v>
      </c>
      <c r="L104" s="202">
        <f t="shared" si="8"/>
        <v>67.740000000000009</v>
      </c>
      <c r="M104" s="237">
        <v>67.740000000000009</v>
      </c>
      <c r="N104" s="175">
        <v>0</v>
      </c>
      <c r="O104" s="202">
        <f t="shared" si="9"/>
        <v>67.740000000000009</v>
      </c>
      <c r="P104" s="243" t="s">
        <v>43</v>
      </c>
      <c r="Q104" s="244" t="s">
        <v>431</v>
      </c>
      <c r="R104" s="160"/>
      <c r="S104" s="160"/>
      <c r="T104" s="160"/>
      <c r="U104" s="160"/>
      <c r="V104" s="160"/>
    </row>
    <row r="105" spans="1:22" ht="77.25" x14ac:dyDescent="0.25">
      <c r="A105" s="200">
        <v>24</v>
      </c>
      <c r="B105" s="200" t="s">
        <v>404</v>
      </c>
      <c r="C105" s="200" t="s">
        <v>550</v>
      </c>
      <c r="D105" s="200" t="s">
        <v>551</v>
      </c>
      <c r="E105" s="200" t="s">
        <v>163</v>
      </c>
      <c r="F105" s="201" t="s">
        <v>410</v>
      </c>
      <c r="G105" s="175">
        <v>9</v>
      </c>
      <c r="H105" s="176" t="s">
        <v>337</v>
      </c>
      <c r="I105" s="175">
        <v>11.13</v>
      </c>
      <c r="J105" s="175">
        <v>17.93</v>
      </c>
      <c r="K105" s="175">
        <v>38.229999999999997</v>
      </c>
      <c r="L105" s="202">
        <f t="shared" si="8"/>
        <v>67.289999999999992</v>
      </c>
      <c r="M105" s="237">
        <v>67.289999999999992</v>
      </c>
      <c r="N105" s="175">
        <v>0</v>
      </c>
      <c r="O105" s="202">
        <f t="shared" si="9"/>
        <v>67.289999999999992</v>
      </c>
      <c r="P105" s="243" t="s">
        <v>43</v>
      </c>
      <c r="Q105" s="244" t="s">
        <v>411</v>
      </c>
      <c r="R105" s="160"/>
      <c r="S105" s="160"/>
      <c r="T105" s="160"/>
      <c r="U105" s="160"/>
      <c r="V105" s="160"/>
    </row>
    <row r="106" spans="1:22" ht="115.5" x14ac:dyDescent="0.25">
      <c r="A106" s="200">
        <v>25</v>
      </c>
      <c r="B106" s="200" t="s">
        <v>404</v>
      </c>
      <c r="C106" s="200" t="s">
        <v>552</v>
      </c>
      <c r="D106" s="200" t="s">
        <v>553</v>
      </c>
      <c r="E106" s="200" t="s">
        <v>163</v>
      </c>
      <c r="F106" s="201" t="s">
        <v>430</v>
      </c>
      <c r="G106" s="175">
        <v>11</v>
      </c>
      <c r="H106" s="176" t="s">
        <v>337</v>
      </c>
      <c r="I106" s="175">
        <v>15.13</v>
      </c>
      <c r="J106" s="175">
        <v>9.9700000000000006</v>
      </c>
      <c r="K106" s="175">
        <v>38.54</v>
      </c>
      <c r="L106" s="202">
        <f t="shared" si="8"/>
        <v>63.64</v>
      </c>
      <c r="M106" s="237">
        <v>63.64</v>
      </c>
      <c r="N106" s="175">
        <v>0</v>
      </c>
      <c r="O106" s="202">
        <f t="shared" si="9"/>
        <v>63.64</v>
      </c>
      <c r="P106" s="243" t="s">
        <v>43</v>
      </c>
      <c r="Q106" s="244" t="s">
        <v>431</v>
      </c>
      <c r="R106" s="160"/>
      <c r="S106" s="160"/>
      <c r="T106" s="160"/>
      <c r="U106" s="160"/>
      <c r="V106" s="160"/>
    </row>
    <row r="107" spans="1:22" ht="115.5" x14ac:dyDescent="0.25">
      <c r="A107" s="200">
        <v>26</v>
      </c>
      <c r="B107" s="200" t="s">
        <v>404</v>
      </c>
      <c r="C107" s="200" t="s">
        <v>554</v>
      </c>
      <c r="D107" s="200" t="s">
        <v>113</v>
      </c>
      <c r="E107" s="200" t="s">
        <v>109</v>
      </c>
      <c r="F107" s="201" t="s">
        <v>430</v>
      </c>
      <c r="G107" s="175">
        <v>10</v>
      </c>
      <c r="H107" s="176" t="s">
        <v>337</v>
      </c>
      <c r="I107" s="175">
        <v>7.48</v>
      </c>
      <c r="J107" s="175">
        <v>22.92</v>
      </c>
      <c r="K107" s="175">
        <v>32.659999999999997</v>
      </c>
      <c r="L107" s="202">
        <f t="shared" si="8"/>
        <v>63.06</v>
      </c>
      <c r="M107" s="237">
        <v>63.06</v>
      </c>
      <c r="N107" s="175">
        <v>0</v>
      </c>
      <c r="O107" s="202">
        <f t="shared" si="9"/>
        <v>63.06</v>
      </c>
      <c r="P107" s="243" t="s">
        <v>43</v>
      </c>
      <c r="Q107" s="244" t="s">
        <v>431</v>
      </c>
      <c r="R107" s="160"/>
      <c r="S107" s="160"/>
      <c r="T107" s="160"/>
      <c r="U107" s="160"/>
      <c r="V107" s="160"/>
    </row>
    <row r="108" spans="1:22" ht="115.5" x14ac:dyDescent="0.25">
      <c r="A108" s="200">
        <v>27</v>
      </c>
      <c r="B108" s="200" t="s">
        <v>404</v>
      </c>
      <c r="C108" s="200" t="s">
        <v>555</v>
      </c>
      <c r="D108" s="200" t="s">
        <v>556</v>
      </c>
      <c r="E108" s="200" t="s">
        <v>557</v>
      </c>
      <c r="F108" s="201" t="s">
        <v>558</v>
      </c>
      <c r="G108" s="175">
        <v>11</v>
      </c>
      <c r="H108" s="176" t="s">
        <v>337</v>
      </c>
      <c r="I108" s="175">
        <v>10.09</v>
      </c>
      <c r="J108" s="175">
        <v>8.1300000000000008</v>
      </c>
      <c r="K108" s="175">
        <v>36.85</v>
      </c>
      <c r="L108" s="202">
        <f t="shared" ref="L108:L110" si="10">SUM(I108:K108)</f>
        <v>55.07</v>
      </c>
      <c r="M108" s="237">
        <v>55.07</v>
      </c>
      <c r="N108" s="175">
        <v>0</v>
      </c>
      <c r="O108" s="202">
        <f t="shared" ref="O108:O110" si="11">L108+N108</f>
        <v>55.07</v>
      </c>
      <c r="P108" s="243" t="s">
        <v>43</v>
      </c>
      <c r="Q108" s="244" t="s">
        <v>559</v>
      </c>
      <c r="R108" s="160"/>
      <c r="S108" s="160"/>
      <c r="T108" s="160"/>
      <c r="U108" s="160"/>
      <c r="V108" s="160"/>
    </row>
    <row r="109" spans="1:22" ht="115.5" x14ac:dyDescent="0.25">
      <c r="A109" s="200">
        <v>28</v>
      </c>
      <c r="B109" s="200" t="s">
        <v>404</v>
      </c>
      <c r="C109" s="200" t="s">
        <v>560</v>
      </c>
      <c r="D109" s="200" t="s">
        <v>561</v>
      </c>
      <c r="E109" s="200" t="s">
        <v>562</v>
      </c>
      <c r="F109" s="201" t="s">
        <v>558</v>
      </c>
      <c r="G109" s="175">
        <v>10</v>
      </c>
      <c r="H109" s="176" t="s">
        <v>337</v>
      </c>
      <c r="I109" s="175">
        <v>6.09</v>
      </c>
      <c r="J109" s="175">
        <v>7.13</v>
      </c>
      <c r="K109" s="175">
        <v>35.200000000000003</v>
      </c>
      <c r="L109" s="202">
        <f t="shared" si="10"/>
        <v>48.42</v>
      </c>
      <c r="M109" s="237">
        <v>48.42</v>
      </c>
      <c r="N109" s="175">
        <v>0</v>
      </c>
      <c r="O109" s="202">
        <f t="shared" si="11"/>
        <v>48.42</v>
      </c>
      <c r="P109" s="243" t="s">
        <v>43</v>
      </c>
      <c r="Q109" s="244" t="s">
        <v>559</v>
      </c>
      <c r="R109" s="160"/>
      <c r="S109" s="160"/>
      <c r="T109" s="160"/>
      <c r="U109" s="160"/>
      <c r="V109" s="160"/>
    </row>
    <row r="110" spans="1:22" ht="115.5" x14ac:dyDescent="0.25">
      <c r="A110" s="200">
        <v>29</v>
      </c>
      <c r="B110" s="200" t="s">
        <v>404</v>
      </c>
      <c r="C110" s="200" t="s">
        <v>563</v>
      </c>
      <c r="D110" s="200" t="s">
        <v>356</v>
      </c>
      <c r="E110" s="200" t="s">
        <v>564</v>
      </c>
      <c r="F110" s="201" t="s">
        <v>565</v>
      </c>
      <c r="G110" s="175">
        <v>9</v>
      </c>
      <c r="H110" s="176" t="s">
        <v>337</v>
      </c>
      <c r="I110" s="175">
        <v>1.91</v>
      </c>
      <c r="J110" s="175">
        <v>9.7799999999999994</v>
      </c>
      <c r="K110" s="175">
        <v>35.51</v>
      </c>
      <c r="L110" s="202">
        <f t="shared" si="10"/>
        <v>47.199999999999996</v>
      </c>
      <c r="M110" s="237">
        <v>47.199999999999996</v>
      </c>
      <c r="N110" s="175">
        <v>0</v>
      </c>
      <c r="O110" s="202">
        <f t="shared" si="11"/>
        <v>47.199999999999996</v>
      </c>
      <c r="P110" s="243" t="s">
        <v>43</v>
      </c>
      <c r="Q110" s="244" t="s">
        <v>566</v>
      </c>
      <c r="R110" s="160"/>
      <c r="S110" s="160"/>
      <c r="T110" s="160"/>
      <c r="U110" s="160"/>
    </row>
    <row r="111" spans="1:22" x14ac:dyDescent="0.25">
      <c r="A111" s="160"/>
      <c r="B111" s="160"/>
      <c r="C111" s="160"/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</row>
    <row r="112" spans="1:22" x14ac:dyDescent="0.25">
      <c r="A112" s="160"/>
      <c r="B112" s="160"/>
      <c r="C112" s="160"/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</row>
    <row r="113" spans="1:21" x14ac:dyDescent="0.25">
      <c r="A113" s="160"/>
      <c r="B113" s="160"/>
      <c r="C113" s="160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</row>
    <row r="114" spans="1:21" x14ac:dyDescent="0.25">
      <c r="A114" s="160"/>
      <c r="B114" s="160"/>
      <c r="C114" s="16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</row>
    <row r="115" spans="1:21" x14ac:dyDescent="0.25">
      <c r="A115" s="160"/>
      <c r="B115" s="160"/>
      <c r="C115" s="160"/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</row>
    <row r="116" spans="1:21" x14ac:dyDescent="0.25">
      <c r="A116" s="160"/>
      <c r="B116" s="160"/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</row>
    <row r="117" spans="1:21" x14ac:dyDescent="0.25">
      <c r="A117" s="160"/>
      <c r="B117" s="160"/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</row>
    <row r="118" spans="1:21" x14ac:dyDescent="0.25">
      <c r="A118" s="160"/>
      <c r="B118" s="160"/>
      <c r="C118" s="16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</row>
    <row r="119" spans="1:21" x14ac:dyDescent="0.25">
      <c r="A119" s="160"/>
      <c r="B119" s="160"/>
      <c r="C119" s="160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</row>
    <row r="120" spans="1:21" x14ac:dyDescent="0.25">
      <c r="A120" s="160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</row>
    <row r="121" spans="1:21" x14ac:dyDescent="0.25">
      <c r="A121" s="160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</row>
  </sheetData>
  <sortState ref="B5:P28">
    <sortCondition descending="1" ref="N5:N28"/>
  </sortState>
  <mergeCells count="44">
    <mergeCell ref="A1:P1"/>
    <mergeCell ref="A3:A4"/>
    <mergeCell ref="B3:B4"/>
    <mergeCell ref="C3:C4"/>
    <mergeCell ref="D3:D4"/>
    <mergeCell ref="E3:E4"/>
    <mergeCell ref="O3:O4"/>
    <mergeCell ref="O51:O52"/>
    <mergeCell ref="P3:P4"/>
    <mergeCell ref="F3:F4"/>
    <mergeCell ref="G3:G4"/>
    <mergeCell ref="H3:H4"/>
    <mergeCell ref="I3:L3"/>
    <mergeCell ref="M3:M4"/>
    <mergeCell ref="C51:C52"/>
    <mergeCell ref="D51:D52"/>
    <mergeCell ref="E51:E52"/>
    <mergeCell ref="F51:F52"/>
    <mergeCell ref="N3:N4"/>
    <mergeCell ref="P51:P52"/>
    <mergeCell ref="Q51:Q52"/>
    <mergeCell ref="A80:A81"/>
    <mergeCell ref="B80:B81"/>
    <mergeCell ref="C80:C81"/>
    <mergeCell ref="D80:D81"/>
    <mergeCell ref="E80:E81"/>
    <mergeCell ref="G51:G52"/>
    <mergeCell ref="H51:H52"/>
    <mergeCell ref="I51:K51"/>
    <mergeCell ref="L51:L52"/>
    <mergeCell ref="M51:M52"/>
    <mergeCell ref="N51:N52"/>
    <mergeCell ref="N80:N81"/>
    <mergeCell ref="A51:A52"/>
    <mergeCell ref="B51:B52"/>
    <mergeCell ref="O80:O81"/>
    <mergeCell ref="P80:P81"/>
    <mergeCell ref="Q80:Q81"/>
    <mergeCell ref="F80:F81"/>
    <mergeCell ref="G80:G81"/>
    <mergeCell ref="H80:H81"/>
    <mergeCell ref="I80:K80"/>
    <mergeCell ref="L80:L81"/>
    <mergeCell ref="M80:M81"/>
  </mergeCells>
  <conditionalFormatting sqref="P9 P34 P44:P47 P70:Q75 Q66 Q57:Q63 Q53 Q100:Q108 Q87:Q95 P20:P26 P11:P14">
    <cfRule type="cellIs" dxfId="8" priority="33" stopIfTrue="1" operator="equal">
      <formula>"I"</formula>
    </cfRule>
  </conditionalFormatting>
  <conditionalFormatting sqref="P10">
    <cfRule type="cellIs" dxfId="7" priority="29" stopIfTrue="1" operator="equal">
      <formula>"I"</formula>
    </cfRule>
  </conditionalFormatting>
  <conditionalFormatting sqref="P7:P8 Q67:Q69 Q54">
    <cfRule type="cellIs" dxfId="6" priority="30" operator="equal">
      <formula>"I"</formula>
    </cfRule>
  </conditionalFormatting>
  <conditionalFormatting sqref="P35:P37">
    <cfRule type="cellIs" dxfId="5" priority="26" stopIfTrue="1" operator="equal">
      <formula>"I"</formula>
    </cfRule>
  </conditionalFormatting>
  <conditionalFormatting sqref="P33">
    <cfRule type="cellIs" dxfId="4" priority="25" operator="equal">
      <formula>"I"</formula>
    </cfRule>
  </conditionalFormatting>
  <conditionalFormatting sqref="Q55">
    <cfRule type="cellIs" dxfId="3" priority="20" stopIfTrue="1" operator="equal">
      <formula>"I"</formula>
    </cfRule>
  </conditionalFormatting>
  <conditionalFormatting sqref="Q56">
    <cfRule type="cellIs" dxfId="2" priority="17" stopIfTrue="1" operator="equal">
      <formula>"I"</formula>
    </cfRule>
  </conditionalFormatting>
  <conditionalFormatting sqref="Q86">
    <cfRule type="cellIs" dxfId="1" priority="9" stopIfTrue="1" operator="equal">
      <formula>"I"</formula>
    </cfRule>
  </conditionalFormatting>
  <conditionalFormatting sqref="Q82">
    <cfRule type="cellIs" dxfId="0" priority="8" stopIfTrue="1" operator="equal">
      <formula>"I"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8"/>
  <sheetViews>
    <sheetView topLeftCell="A36" zoomScale="90" zoomScaleNormal="90" workbookViewId="0">
      <selection activeCell="B5" sqref="B5:R60"/>
    </sheetView>
  </sheetViews>
  <sheetFormatPr defaultRowHeight="15.75" x14ac:dyDescent="0.25"/>
  <cols>
    <col min="1" max="1" width="5.85546875" style="101" customWidth="1"/>
    <col min="2" max="2" width="18.7109375" style="39" customWidth="1"/>
    <col min="3" max="3" width="17.42578125" style="6" customWidth="1"/>
    <col min="4" max="4" width="14.85546875" style="6" customWidth="1"/>
    <col min="5" max="5" width="15.28515625" style="6" customWidth="1"/>
    <col min="6" max="6" width="13.85546875" style="40" customWidth="1"/>
    <col min="7" max="7" width="9.140625" style="8"/>
    <col min="8" max="8" width="17.5703125" style="6" customWidth="1"/>
    <col min="9" max="9" width="9.140625" style="8"/>
    <col min="10" max="10" width="9.140625" style="102"/>
    <col min="11" max="13" width="9.140625" style="8"/>
    <col min="14" max="14" width="9.140625" style="112"/>
    <col min="15" max="16" width="9.140625" style="6"/>
    <col min="17" max="17" width="12.85546875" style="6" customWidth="1"/>
    <col min="18" max="18" width="34.5703125" style="6" customWidth="1"/>
    <col min="19" max="16384" width="9.140625" style="6"/>
  </cols>
  <sheetData>
    <row r="2" spans="1:18" x14ac:dyDescent="0.25">
      <c r="H2" s="6" t="s">
        <v>625</v>
      </c>
    </row>
    <row r="3" spans="1:18" ht="60.75" customHeight="1" x14ac:dyDescent="0.25">
      <c r="A3" s="255" t="s">
        <v>0</v>
      </c>
      <c r="B3" s="263" t="s">
        <v>91</v>
      </c>
      <c r="C3" s="255" t="s">
        <v>86</v>
      </c>
      <c r="D3" s="255" t="s">
        <v>87</v>
      </c>
      <c r="E3" s="255" t="s">
        <v>88</v>
      </c>
      <c r="F3" s="264" t="s">
        <v>9</v>
      </c>
      <c r="G3" s="255" t="s">
        <v>10</v>
      </c>
      <c r="H3" s="255" t="s">
        <v>8</v>
      </c>
      <c r="I3" s="259" t="s">
        <v>1</v>
      </c>
      <c r="J3" s="262" t="s">
        <v>2</v>
      </c>
      <c r="K3" s="255" t="s">
        <v>3</v>
      </c>
      <c r="L3" s="255"/>
      <c r="M3" s="255"/>
      <c r="N3" s="255"/>
      <c r="O3" s="255" t="s">
        <v>4</v>
      </c>
      <c r="P3" s="254" t="s">
        <v>5</v>
      </c>
      <c r="Q3" s="255" t="s">
        <v>7</v>
      </c>
      <c r="R3" s="255" t="s">
        <v>6</v>
      </c>
    </row>
    <row r="4" spans="1:18" x14ac:dyDescent="0.25">
      <c r="A4" s="255"/>
      <c r="B4" s="263"/>
      <c r="C4" s="255"/>
      <c r="D4" s="255"/>
      <c r="E4" s="255"/>
      <c r="F4" s="264"/>
      <c r="G4" s="255"/>
      <c r="H4" s="255"/>
      <c r="I4" s="259"/>
      <c r="J4" s="262"/>
      <c r="K4" s="15">
        <v>1</v>
      </c>
      <c r="L4" s="15">
        <v>2</v>
      </c>
      <c r="M4" s="15">
        <v>3</v>
      </c>
      <c r="N4" s="64" t="s">
        <v>11</v>
      </c>
      <c r="O4" s="255"/>
      <c r="P4" s="254"/>
      <c r="Q4" s="255"/>
      <c r="R4" s="255"/>
    </row>
    <row r="5" spans="1:18" x14ac:dyDescent="0.25">
      <c r="A5" s="58">
        <v>1</v>
      </c>
      <c r="B5" s="34" t="s">
        <v>615</v>
      </c>
      <c r="C5" s="59" t="s">
        <v>619</v>
      </c>
      <c r="D5" s="59" t="s">
        <v>417</v>
      </c>
      <c r="E5" s="59" t="s">
        <v>135</v>
      </c>
      <c r="F5" s="52"/>
      <c r="G5" s="36" t="s">
        <v>15</v>
      </c>
      <c r="H5" s="12" t="s">
        <v>622</v>
      </c>
      <c r="I5" s="15">
        <v>8</v>
      </c>
      <c r="J5" s="77" t="s">
        <v>247</v>
      </c>
      <c r="K5" s="110">
        <v>16.809999999999999</v>
      </c>
      <c r="L5" s="111">
        <v>40</v>
      </c>
      <c r="M5" s="111">
        <v>37.64</v>
      </c>
      <c r="N5" s="94">
        <f t="shared" ref="N5:N36" si="0">SUM(K5:M5)</f>
        <v>94.45</v>
      </c>
      <c r="O5" s="12">
        <v>0</v>
      </c>
      <c r="P5" s="94">
        <f t="shared" ref="P5:P36" si="1">N5+O5</f>
        <v>94.45</v>
      </c>
      <c r="Q5" s="61" t="s">
        <v>17</v>
      </c>
      <c r="R5" s="59" t="s">
        <v>620</v>
      </c>
    </row>
    <row r="6" spans="1:18" x14ac:dyDescent="0.25">
      <c r="A6" s="58">
        <v>2</v>
      </c>
      <c r="B6" s="34" t="s">
        <v>404</v>
      </c>
      <c r="C6" s="34" t="s">
        <v>405</v>
      </c>
      <c r="D6" s="34" t="s">
        <v>354</v>
      </c>
      <c r="E6" s="34" t="s">
        <v>163</v>
      </c>
      <c r="F6" s="35">
        <v>39636</v>
      </c>
      <c r="G6" s="36" t="s">
        <v>15</v>
      </c>
      <c r="H6" s="34" t="s">
        <v>406</v>
      </c>
      <c r="I6" s="36" t="s">
        <v>407</v>
      </c>
      <c r="J6" s="77" t="s">
        <v>247</v>
      </c>
      <c r="K6" s="92">
        <v>12.55</v>
      </c>
      <c r="L6" s="92">
        <v>38.97</v>
      </c>
      <c r="M6" s="92">
        <v>39.130000000000003</v>
      </c>
      <c r="N6" s="94">
        <f t="shared" si="0"/>
        <v>90.65</v>
      </c>
      <c r="O6" s="12">
        <v>0</v>
      </c>
      <c r="P6" s="94">
        <f t="shared" si="1"/>
        <v>90.65</v>
      </c>
      <c r="Q6" s="57" t="s">
        <v>17</v>
      </c>
      <c r="R6" s="34" t="s">
        <v>408</v>
      </c>
    </row>
    <row r="7" spans="1:18" x14ac:dyDescent="0.25">
      <c r="A7" s="58">
        <v>3</v>
      </c>
      <c r="B7" s="34" t="s">
        <v>615</v>
      </c>
      <c r="C7" s="59" t="s">
        <v>618</v>
      </c>
      <c r="D7" s="59" t="s">
        <v>124</v>
      </c>
      <c r="E7" s="59" t="s">
        <v>307</v>
      </c>
      <c r="F7" s="52"/>
      <c r="G7" s="36" t="s">
        <v>15</v>
      </c>
      <c r="H7" s="12" t="s">
        <v>622</v>
      </c>
      <c r="I7" s="15">
        <v>7</v>
      </c>
      <c r="J7" s="77" t="s">
        <v>247</v>
      </c>
      <c r="K7" s="110">
        <v>16.38</v>
      </c>
      <c r="L7" s="111">
        <v>32.01</v>
      </c>
      <c r="M7" s="111">
        <v>40</v>
      </c>
      <c r="N7" s="94">
        <f t="shared" si="0"/>
        <v>88.39</v>
      </c>
      <c r="O7" s="12">
        <v>0</v>
      </c>
      <c r="P7" s="94">
        <f t="shared" si="1"/>
        <v>88.39</v>
      </c>
      <c r="Q7" s="61" t="s">
        <v>17</v>
      </c>
      <c r="R7" s="59" t="s">
        <v>621</v>
      </c>
    </row>
    <row r="8" spans="1:18" x14ac:dyDescent="0.25">
      <c r="A8" s="58">
        <v>4</v>
      </c>
      <c r="B8" s="5" t="s">
        <v>102</v>
      </c>
      <c r="C8" s="12" t="s">
        <v>12</v>
      </c>
      <c r="D8" s="12" t="s">
        <v>13</v>
      </c>
      <c r="E8" s="12" t="s">
        <v>14</v>
      </c>
      <c r="F8" s="52">
        <v>39645</v>
      </c>
      <c r="G8" s="14" t="s">
        <v>15</v>
      </c>
      <c r="H8" s="12" t="s">
        <v>16</v>
      </c>
      <c r="I8" s="15">
        <v>7</v>
      </c>
      <c r="J8" s="22" t="s">
        <v>247</v>
      </c>
      <c r="K8" s="83">
        <v>10.43</v>
      </c>
      <c r="L8" s="83">
        <v>40</v>
      </c>
      <c r="M8" s="83">
        <v>37.79</v>
      </c>
      <c r="N8" s="94">
        <f t="shared" si="0"/>
        <v>88.22</v>
      </c>
      <c r="O8" s="12">
        <v>0</v>
      </c>
      <c r="P8" s="94">
        <f t="shared" si="1"/>
        <v>88.22</v>
      </c>
      <c r="Q8" s="61" t="s">
        <v>17</v>
      </c>
      <c r="R8" s="17" t="s">
        <v>18</v>
      </c>
    </row>
    <row r="9" spans="1:18" x14ac:dyDescent="0.25">
      <c r="A9" s="58">
        <v>5</v>
      </c>
      <c r="B9" s="34" t="s">
        <v>404</v>
      </c>
      <c r="C9" s="34" t="s">
        <v>409</v>
      </c>
      <c r="D9" s="34" t="s">
        <v>162</v>
      </c>
      <c r="E9" s="34" t="s">
        <v>135</v>
      </c>
      <c r="F9" s="35">
        <v>39651</v>
      </c>
      <c r="G9" s="36" t="s">
        <v>15</v>
      </c>
      <c r="H9" s="34" t="s">
        <v>410</v>
      </c>
      <c r="I9" s="36">
        <v>8</v>
      </c>
      <c r="J9" s="77" t="s">
        <v>247</v>
      </c>
      <c r="K9" s="109">
        <v>16.170212765957448</v>
      </c>
      <c r="L9" s="92">
        <v>34.200000000000003</v>
      </c>
      <c r="M9" s="92">
        <v>37.54</v>
      </c>
      <c r="N9" s="94">
        <f t="shared" si="0"/>
        <v>87.910212765957453</v>
      </c>
      <c r="O9" s="12">
        <v>0</v>
      </c>
      <c r="P9" s="94">
        <f t="shared" si="1"/>
        <v>87.910212765957453</v>
      </c>
      <c r="Q9" s="57" t="s">
        <v>17</v>
      </c>
      <c r="R9" s="34" t="s">
        <v>411</v>
      </c>
    </row>
    <row r="10" spans="1:18" x14ac:dyDescent="0.25">
      <c r="A10" s="58">
        <v>6</v>
      </c>
      <c r="B10" s="34" t="s">
        <v>615</v>
      </c>
      <c r="C10" s="59" t="s">
        <v>616</v>
      </c>
      <c r="D10" s="59" t="s">
        <v>617</v>
      </c>
      <c r="E10" s="59" t="s">
        <v>318</v>
      </c>
      <c r="F10" s="52"/>
      <c r="G10" s="36" t="s">
        <v>15</v>
      </c>
      <c r="H10" s="12" t="s">
        <v>622</v>
      </c>
      <c r="I10" s="36">
        <v>8</v>
      </c>
      <c r="J10" s="77" t="s">
        <v>247</v>
      </c>
      <c r="K10" s="110">
        <v>16.809999999999999</v>
      </c>
      <c r="L10" s="111">
        <v>31.22</v>
      </c>
      <c r="M10" s="111">
        <v>39.83</v>
      </c>
      <c r="N10" s="94">
        <f t="shared" si="0"/>
        <v>87.86</v>
      </c>
      <c r="O10" s="12">
        <v>0</v>
      </c>
      <c r="P10" s="94">
        <f t="shared" si="1"/>
        <v>87.86</v>
      </c>
      <c r="Q10" s="60" t="s">
        <v>23</v>
      </c>
      <c r="R10" s="59" t="s">
        <v>620</v>
      </c>
    </row>
    <row r="11" spans="1:18" x14ac:dyDescent="0.25">
      <c r="A11" s="58">
        <v>7</v>
      </c>
      <c r="B11" s="5" t="s">
        <v>102</v>
      </c>
      <c r="C11" s="12" t="s">
        <v>19</v>
      </c>
      <c r="D11" s="12" t="s">
        <v>20</v>
      </c>
      <c r="E11" s="12" t="s">
        <v>21</v>
      </c>
      <c r="F11" s="52">
        <v>39334</v>
      </c>
      <c r="G11" s="14" t="s">
        <v>15</v>
      </c>
      <c r="H11" s="12" t="s">
        <v>22</v>
      </c>
      <c r="I11" s="15">
        <v>8</v>
      </c>
      <c r="J11" s="22" t="s">
        <v>247</v>
      </c>
      <c r="K11" s="83">
        <v>11.49</v>
      </c>
      <c r="L11" s="83">
        <v>38.380000000000003</v>
      </c>
      <c r="M11" s="83">
        <v>36.96</v>
      </c>
      <c r="N11" s="94">
        <f t="shared" si="0"/>
        <v>86.830000000000013</v>
      </c>
      <c r="O11" s="12">
        <v>0</v>
      </c>
      <c r="P11" s="94">
        <f t="shared" si="1"/>
        <v>86.830000000000013</v>
      </c>
      <c r="Q11" s="61" t="s">
        <v>23</v>
      </c>
      <c r="R11" s="17" t="s">
        <v>24</v>
      </c>
    </row>
    <row r="12" spans="1:18" x14ac:dyDescent="0.25">
      <c r="A12" s="58">
        <v>8</v>
      </c>
      <c r="B12" s="34" t="s">
        <v>404</v>
      </c>
      <c r="C12" s="34" t="s">
        <v>412</v>
      </c>
      <c r="D12" s="34" t="s">
        <v>413</v>
      </c>
      <c r="E12" s="34" t="s">
        <v>109</v>
      </c>
      <c r="F12" s="35">
        <v>39474</v>
      </c>
      <c r="G12" s="36" t="s">
        <v>15</v>
      </c>
      <c r="H12" s="34" t="s">
        <v>414</v>
      </c>
      <c r="I12" s="36">
        <v>8</v>
      </c>
      <c r="J12" s="77" t="s">
        <v>247</v>
      </c>
      <c r="K12" s="109">
        <v>12.76595744680851</v>
      </c>
      <c r="L12" s="92">
        <v>38.11</v>
      </c>
      <c r="M12" s="92">
        <v>34.76</v>
      </c>
      <c r="N12" s="94">
        <f t="shared" si="0"/>
        <v>85.635957446808504</v>
      </c>
      <c r="O12" s="12">
        <v>0</v>
      </c>
      <c r="P12" s="94">
        <f t="shared" si="1"/>
        <v>85.635957446808504</v>
      </c>
      <c r="Q12" s="57" t="s">
        <v>23</v>
      </c>
      <c r="R12" s="34" t="s">
        <v>415</v>
      </c>
    </row>
    <row r="13" spans="1:18" x14ac:dyDescent="0.25">
      <c r="A13" s="58">
        <v>9</v>
      </c>
      <c r="B13" s="5" t="s">
        <v>102</v>
      </c>
      <c r="C13" s="12" t="s">
        <v>25</v>
      </c>
      <c r="D13" s="12" t="s">
        <v>26</v>
      </c>
      <c r="E13" s="12" t="s">
        <v>27</v>
      </c>
      <c r="F13" s="52">
        <v>39553</v>
      </c>
      <c r="G13" s="14" t="s">
        <v>15</v>
      </c>
      <c r="H13" s="12" t="s">
        <v>28</v>
      </c>
      <c r="I13" s="15">
        <v>7</v>
      </c>
      <c r="J13" s="22" t="s">
        <v>247</v>
      </c>
      <c r="K13" s="83">
        <v>11.49</v>
      </c>
      <c r="L13" s="83">
        <v>34.47</v>
      </c>
      <c r="M13" s="83">
        <v>38.83</v>
      </c>
      <c r="N13" s="94">
        <f t="shared" si="0"/>
        <v>84.789999999999992</v>
      </c>
      <c r="O13" s="12">
        <v>0</v>
      </c>
      <c r="P13" s="94">
        <f t="shared" si="1"/>
        <v>84.789999999999992</v>
      </c>
      <c r="Q13" s="61" t="s">
        <v>23</v>
      </c>
      <c r="R13" s="17" t="s">
        <v>29</v>
      </c>
    </row>
    <row r="14" spans="1:18" x14ac:dyDescent="0.25">
      <c r="A14" s="58">
        <v>10</v>
      </c>
      <c r="B14" s="34" t="s">
        <v>404</v>
      </c>
      <c r="C14" s="34" t="s">
        <v>416</v>
      </c>
      <c r="D14" s="34" t="s">
        <v>417</v>
      </c>
      <c r="E14" s="34" t="s">
        <v>418</v>
      </c>
      <c r="F14" s="35">
        <v>39083</v>
      </c>
      <c r="G14" s="36" t="s">
        <v>15</v>
      </c>
      <c r="H14" s="34" t="s">
        <v>419</v>
      </c>
      <c r="I14" s="36">
        <v>8</v>
      </c>
      <c r="J14" s="77" t="s">
        <v>247</v>
      </c>
      <c r="K14" s="109">
        <v>11.914893617021276</v>
      </c>
      <c r="L14" s="92">
        <v>40</v>
      </c>
      <c r="M14" s="92">
        <v>32.24</v>
      </c>
      <c r="N14" s="94">
        <f t="shared" si="0"/>
        <v>84.154893617021287</v>
      </c>
      <c r="O14" s="12">
        <v>0</v>
      </c>
      <c r="P14" s="94">
        <f t="shared" si="1"/>
        <v>84.154893617021287</v>
      </c>
      <c r="Q14" s="57" t="s">
        <v>23</v>
      </c>
      <c r="R14" s="34" t="s">
        <v>420</v>
      </c>
    </row>
    <row r="15" spans="1:18" x14ac:dyDescent="0.25">
      <c r="A15" s="58">
        <v>11</v>
      </c>
      <c r="B15" s="34" t="s">
        <v>404</v>
      </c>
      <c r="C15" s="34" t="s">
        <v>421</v>
      </c>
      <c r="D15" s="34" t="s">
        <v>422</v>
      </c>
      <c r="E15" s="34" t="s">
        <v>177</v>
      </c>
      <c r="F15" s="35">
        <v>39410</v>
      </c>
      <c r="G15" s="36" t="s">
        <v>15</v>
      </c>
      <c r="H15" s="34" t="s">
        <v>423</v>
      </c>
      <c r="I15" s="36">
        <v>8</v>
      </c>
      <c r="J15" s="77" t="s">
        <v>247</v>
      </c>
      <c r="K15" s="109">
        <v>12.76595744680851</v>
      </c>
      <c r="L15" s="92">
        <v>32.1</v>
      </c>
      <c r="M15" s="92">
        <v>38.86</v>
      </c>
      <c r="N15" s="94">
        <f t="shared" si="0"/>
        <v>83.725957446808508</v>
      </c>
      <c r="O15" s="12">
        <v>0</v>
      </c>
      <c r="P15" s="94">
        <f t="shared" si="1"/>
        <v>83.725957446808508</v>
      </c>
      <c r="Q15" s="57" t="s">
        <v>23</v>
      </c>
      <c r="R15" s="34" t="s">
        <v>424</v>
      </c>
    </row>
    <row r="16" spans="1:18" x14ac:dyDescent="0.25">
      <c r="A16" s="58">
        <v>12</v>
      </c>
      <c r="B16" s="34" t="s">
        <v>404</v>
      </c>
      <c r="C16" s="34" t="s">
        <v>425</v>
      </c>
      <c r="D16" s="34" t="s">
        <v>171</v>
      </c>
      <c r="E16" s="34" t="s">
        <v>135</v>
      </c>
      <c r="F16" s="35">
        <v>39066</v>
      </c>
      <c r="G16" s="36" t="s">
        <v>15</v>
      </c>
      <c r="H16" s="34" t="s">
        <v>426</v>
      </c>
      <c r="I16" s="36">
        <v>8</v>
      </c>
      <c r="J16" s="77" t="s">
        <v>247</v>
      </c>
      <c r="K16" s="109">
        <v>8.085106382978724</v>
      </c>
      <c r="L16" s="92">
        <v>37.25</v>
      </c>
      <c r="M16" s="92">
        <v>38.07</v>
      </c>
      <c r="N16" s="94">
        <f t="shared" si="0"/>
        <v>83.405106382978715</v>
      </c>
      <c r="O16" s="12">
        <v>0</v>
      </c>
      <c r="P16" s="94">
        <f t="shared" si="1"/>
        <v>83.405106382978715</v>
      </c>
      <c r="Q16" s="57" t="s">
        <v>23</v>
      </c>
      <c r="R16" s="34" t="s">
        <v>427</v>
      </c>
    </row>
    <row r="17" spans="1:18" x14ac:dyDescent="0.25">
      <c r="A17" s="58">
        <v>13</v>
      </c>
      <c r="B17" s="43" t="s">
        <v>244</v>
      </c>
      <c r="C17" s="19" t="s">
        <v>303</v>
      </c>
      <c r="D17" s="19" t="s">
        <v>304</v>
      </c>
      <c r="E17" s="19" t="s">
        <v>109</v>
      </c>
      <c r="F17" s="44">
        <v>39692</v>
      </c>
      <c r="G17" s="45" t="s">
        <v>15</v>
      </c>
      <c r="H17" s="19" t="s">
        <v>298</v>
      </c>
      <c r="I17" s="14">
        <v>7</v>
      </c>
      <c r="J17" s="22" t="s">
        <v>247</v>
      </c>
      <c r="K17" s="84">
        <v>10.638297872340425</v>
      </c>
      <c r="L17" s="87">
        <v>40</v>
      </c>
      <c r="M17" s="87">
        <v>29.677097618750778</v>
      </c>
      <c r="N17" s="94">
        <f t="shared" si="0"/>
        <v>80.315395491091209</v>
      </c>
      <c r="O17" s="12">
        <v>0</v>
      </c>
      <c r="P17" s="94">
        <f t="shared" si="1"/>
        <v>80.315395491091209</v>
      </c>
      <c r="Q17" s="107" t="s">
        <v>248</v>
      </c>
      <c r="R17" s="46" t="s">
        <v>305</v>
      </c>
    </row>
    <row r="18" spans="1:18" x14ac:dyDescent="0.25">
      <c r="A18" s="58">
        <v>14</v>
      </c>
      <c r="B18" s="43" t="s">
        <v>244</v>
      </c>
      <c r="C18" s="19" t="s">
        <v>306</v>
      </c>
      <c r="D18" s="19" t="s">
        <v>116</v>
      </c>
      <c r="E18" s="19" t="s">
        <v>307</v>
      </c>
      <c r="F18" s="47">
        <v>39504</v>
      </c>
      <c r="G18" s="45" t="s">
        <v>15</v>
      </c>
      <c r="H18" s="19" t="s">
        <v>285</v>
      </c>
      <c r="I18" s="14">
        <v>7</v>
      </c>
      <c r="J18" s="22" t="s">
        <v>247</v>
      </c>
      <c r="K18" s="84">
        <v>14.468085106382979</v>
      </c>
      <c r="L18" s="87">
        <v>32.064777327935225</v>
      </c>
      <c r="M18" s="87">
        <v>33.721490296075935</v>
      </c>
      <c r="N18" s="94">
        <f t="shared" si="0"/>
        <v>80.254352730394146</v>
      </c>
      <c r="O18" s="12">
        <v>0</v>
      </c>
      <c r="P18" s="94">
        <f t="shared" si="1"/>
        <v>80.254352730394146</v>
      </c>
      <c r="Q18" s="107" t="s">
        <v>252</v>
      </c>
      <c r="R18" s="46" t="s">
        <v>286</v>
      </c>
    </row>
    <row r="19" spans="1:18" x14ac:dyDescent="0.25">
      <c r="A19" s="58">
        <v>15</v>
      </c>
      <c r="B19" s="43" t="s">
        <v>244</v>
      </c>
      <c r="C19" s="19" t="s">
        <v>308</v>
      </c>
      <c r="D19" s="19" t="s">
        <v>181</v>
      </c>
      <c r="E19" s="19" t="s">
        <v>105</v>
      </c>
      <c r="F19" s="48">
        <v>39494</v>
      </c>
      <c r="G19" s="45" t="s">
        <v>15</v>
      </c>
      <c r="H19" s="19" t="s">
        <v>309</v>
      </c>
      <c r="I19" s="14">
        <v>8</v>
      </c>
      <c r="J19" s="22" t="s">
        <v>247</v>
      </c>
      <c r="K19" s="84">
        <v>7.6595744680851068</v>
      </c>
      <c r="L19" s="84">
        <v>32.186355311355314</v>
      </c>
      <c r="M19" s="84">
        <v>40</v>
      </c>
      <c r="N19" s="94">
        <f t="shared" si="0"/>
        <v>79.845929779440411</v>
      </c>
      <c r="O19" s="12">
        <v>0</v>
      </c>
      <c r="P19" s="94">
        <f t="shared" si="1"/>
        <v>79.845929779440411</v>
      </c>
      <c r="Q19" s="107" t="s">
        <v>252</v>
      </c>
      <c r="R19" s="46" t="s">
        <v>272</v>
      </c>
    </row>
    <row r="20" spans="1:18" x14ac:dyDescent="0.25">
      <c r="A20" s="58">
        <v>16</v>
      </c>
      <c r="B20" s="5" t="s">
        <v>102</v>
      </c>
      <c r="C20" s="12" t="s">
        <v>30</v>
      </c>
      <c r="D20" s="12" t="s">
        <v>31</v>
      </c>
      <c r="E20" s="12" t="s">
        <v>32</v>
      </c>
      <c r="F20" s="52">
        <v>39487</v>
      </c>
      <c r="G20" s="14" t="s">
        <v>15</v>
      </c>
      <c r="H20" s="12" t="s">
        <v>33</v>
      </c>
      <c r="I20" s="15">
        <v>8</v>
      </c>
      <c r="J20" s="22" t="s">
        <v>247</v>
      </c>
      <c r="K20" s="83">
        <v>11.06</v>
      </c>
      <c r="L20" s="83">
        <v>32.770000000000003</v>
      </c>
      <c r="M20" s="83">
        <v>35.979999999999997</v>
      </c>
      <c r="N20" s="94">
        <f t="shared" si="0"/>
        <v>79.81</v>
      </c>
      <c r="O20" s="12">
        <v>0</v>
      </c>
      <c r="P20" s="94">
        <f t="shared" si="1"/>
        <v>79.81</v>
      </c>
      <c r="Q20" s="61" t="s">
        <v>23</v>
      </c>
      <c r="R20" s="17" t="s">
        <v>34</v>
      </c>
    </row>
    <row r="21" spans="1:18" x14ac:dyDescent="0.25">
      <c r="A21" s="58">
        <v>17</v>
      </c>
      <c r="B21" s="43" t="s">
        <v>244</v>
      </c>
      <c r="C21" s="19" t="s">
        <v>310</v>
      </c>
      <c r="D21" s="19" t="s">
        <v>311</v>
      </c>
      <c r="E21" s="19" t="s">
        <v>135</v>
      </c>
      <c r="F21" s="49">
        <v>39703</v>
      </c>
      <c r="G21" s="45" t="s">
        <v>15</v>
      </c>
      <c r="H21" s="19" t="s">
        <v>251</v>
      </c>
      <c r="I21" s="28">
        <v>7</v>
      </c>
      <c r="J21" s="22" t="s">
        <v>247</v>
      </c>
      <c r="K21" s="84">
        <v>6.8085106382978724</v>
      </c>
      <c r="L21" s="87">
        <v>33.909031317817622</v>
      </c>
      <c r="M21" s="87">
        <v>38.927228127555196</v>
      </c>
      <c r="N21" s="94">
        <f t="shared" si="0"/>
        <v>79.644770083670693</v>
      </c>
      <c r="O21" s="12">
        <v>0</v>
      </c>
      <c r="P21" s="94">
        <f t="shared" si="1"/>
        <v>79.644770083670693</v>
      </c>
      <c r="Q21" s="107" t="s">
        <v>252</v>
      </c>
      <c r="R21" s="46" t="s">
        <v>272</v>
      </c>
    </row>
    <row r="22" spans="1:18" x14ac:dyDescent="0.25">
      <c r="A22" s="58">
        <v>18</v>
      </c>
      <c r="B22" s="34" t="s">
        <v>404</v>
      </c>
      <c r="C22" s="34" t="s">
        <v>428</v>
      </c>
      <c r="D22" s="34" t="s">
        <v>429</v>
      </c>
      <c r="E22" s="34" t="s">
        <v>135</v>
      </c>
      <c r="F22" s="35">
        <v>39303</v>
      </c>
      <c r="G22" s="36" t="s">
        <v>15</v>
      </c>
      <c r="H22" s="34" t="s">
        <v>430</v>
      </c>
      <c r="I22" s="36" t="s">
        <v>407</v>
      </c>
      <c r="J22" s="77" t="s">
        <v>247</v>
      </c>
      <c r="K22" s="109">
        <v>10.210000000000001</v>
      </c>
      <c r="L22" s="92">
        <v>37.18</v>
      </c>
      <c r="M22" s="92">
        <v>31.81</v>
      </c>
      <c r="N22" s="94">
        <f t="shared" si="0"/>
        <v>79.2</v>
      </c>
      <c r="O22" s="12">
        <v>0</v>
      </c>
      <c r="P22" s="94">
        <f t="shared" si="1"/>
        <v>79.2</v>
      </c>
      <c r="Q22" s="34" t="s">
        <v>43</v>
      </c>
      <c r="R22" s="34" t="s">
        <v>431</v>
      </c>
    </row>
    <row r="23" spans="1:18" x14ac:dyDescent="0.25">
      <c r="A23" s="58">
        <v>19</v>
      </c>
      <c r="B23" s="34" t="s">
        <v>404</v>
      </c>
      <c r="C23" s="34" t="s">
        <v>432</v>
      </c>
      <c r="D23" s="34" t="s">
        <v>162</v>
      </c>
      <c r="E23" s="34" t="s">
        <v>105</v>
      </c>
      <c r="F23" s="35">
        <v>39104</v>
      </c>
      <c r="G23" s="36" t="s">
        <v>15</v>
      </c>
      <c r="H23" s="34" t="s">
        <v>433</v>
      </c>
      <c r="I23" s="36">
        <v>8</v>
      </c>
      <c r="J23" s="77" t="s">
        <v>247</v>
      </c>
      <c r="K23" s="109">
        <v>10.212765957446809</v>
      </c>
      <c r="L23" s="92">
        <v>34.64</v>
      </c>
      <c r="M23" s="92">
        <v>34.159999999999997</v>
      </c>
      <c r="N23" s="94">
        <f t="shared" si="0"/>
        <v>79.012765957446803</v>
      </c>
      <c r="O23" s="12">
        <v>0</v>
      </c>
      <c r="P23" s="94">
        <f t="shared" si="1"/>
        <v>79.012765957446803</v>
      </c>
      <c r="Q23" s="34" t="s">
        <v>43</v>
      </c>
      <c r="R23" s="34" t="s">
        <v>434</v>
      </c>
    </row>
    <row r="24" spans="1:18" x14ac:dyDescent="0.25">
      <c r="A24" s="58">
        <v>20</v>
      </c>
      <c r="B24" s="34" t="s">
        <v>404</v>
      </c>
      <c r="C24" s="34" t="s">
        <v>435</v>
      </c>
      <c r="D24" s="34" t="s">
        <v>348</v>
      </c>
      <c r="E24" s="34" t="s">
        <v>109</v>
      </c>
      <c r="F24" s="35">
        <v>39420</v>
      </c>
      <c r="G24" s="36" t="s">
        <v>15</v>
      </c>
      <c r="H24" s="34" t="s">
        <v>426</v>
      </c>
      <c r="I24" s="36">
        <v>8</v>
      </c>
      <c r="J24" s="77" t="s">
        <v>247</v>
      </c>
      <c r="K24" s="109">
        <v>8.2978723404255312</v>
      </c>
      <c r="L24" s="92">
        <v>36.119999999999997</v>
      </c>
      <c r="M24" s="92">
        <v>34.49</v>
      </c>
      <c r="N24" s="94">
        <f t="shared" si="0"/>
        <v>78.907872340425541</v>
      </c>
      <c r="O24" s="12">
        <v>0</v>
      </c>
      <c r="P24" s="94">
        <f t="shared" si="1"/>
        <v>78.907872340425541</v>
      </c>
      <c r="Q24" s="34" t="s">
        <v>43</v>
      </c>
      <c r="R24" s="34" t="s">
        <v>427</v>
      </c>
    </row>
    <row r="25" spans="1:18" x14ac:dyDescent="0.25">
      <c r="A25" s="58">
        <v>21</v>
      </c>
      <c r="B25" s="5" t="s">
        <v>102</v>
      </c>
      <c r="C25" s="12" t="s">
        <v>35</v>
      </c>
      <c r="D25" s="12" t="s">
        <v>36</v>
      </c>
      <c r="E25" s="12" t="s">
        <v>37</v>
      </c>
      <c r="F25" s="52">
        <v>39699</v>
      </c>
      <c r="G25" s="14" t="s">
        <v>15</v>
      </c>
      <c r="H25" s="12" t="s">
        <v>38</v>
      </c>
      <c r="I25" s="15">
        <v>7</v>
      </c>
      <c r="J25" s="22" t="s">
        <v>247</v>
      </c>
      <c r="K25" s="83">
        <v>10.210000000000001</v>
      </c>
      <c r="L25" s="83">
        <v>32.46</v>
      </c>
      <c r="M25" s="83">
        <v>36.130000000000003</v>
      </c>
      <c r="N25" s="94">
        <f t="shared" si="0"/>
        <v>78.800000000000011</v>
      </c>
      <c r="O25" s="12">
        <v>0</v>
      </c>
      <c r="P25" s="94">
        <f t="shared" si="1"/>
        <v>78.800000000000011</v>
      </c>
      <c r="Q25" s="61" t="s">
        <v>23</v>
      </c>
      <c r="R25" s="5" t="s">
        <v>29</v>
      </c>
    </row>
    <row r="26" spans="1:18" x14ac:dyDescent="0.25">
      <c r="A26" s="58">
        <v>22</v>
      </c>
      <c r="B26" s="34" t="s">
        <v>404</v>
      </c>
      <c r="C26" s="34" t="s">
        <v>436</v>
      </c>
      <c r="D26" s="34" t="s">
        <v>325</v>
      </c>
      <c r="E26" s="34" t="s">
        <v>135</v>
      </c>
      <c r="F26" s="35">
        <v>39639</v>
      </c>
      <c r="G26" s="36" t="s">
        <v>15</v>
      </c>
      <c r="H26" s="34" t="s">
        <v>437</v>
      </c>
      <c r="I26" s="36" t="s">
        <v>407</v>
      </c>
      <c r="J26" s="77" t="s">
        <v>247</v>
      </c>
      <c r="K26" s="109">
        <v>12.76</v>
      </c>
      <c r="L26" s="92">
        <v>34.020000000000003</v>
      </c>
      <c r="M26" s="92">
        <v>31.97</v>
      </c>
      <c r="N26" s="94">
        <f t="shared" si="0"/>
        <v>78.75</v>
      </c>
      <c r="O26" s="12">
        <v>0</v>
      </c>
      <c r="P26" s="94">
        <f t="shared" si="1"/>
        <v>78.75</v>
      </c>
      <c r="Q26" s="34" t="s">
        <v>43</v>
      </c>
      <c r="R26" s="34" t="s">
        <v>438</v>
      </c>
    </row>
    <row r="27" spans="1:18" x14ac:dyDescent="0.25">
      <c r="A27" s="58">
        <v>23</v>
      </c>
      <c r="B27" s="34" t="s">
        <v>404</v>
      </c>
      <c r="C27" s="34" t="s">
        <v>439</v>
      </c>
      <c r="D27" s="34" t="s">
        <v>440</v>
      </c>
      <c r="E27" s="34" t="s">
        <v>358</v>
      </c>
      <c r="F27" s="35">
        <v>39287</v>
      </c>
      <c r="G27" s="36" t="s">
        <v>15</v>
      </c>
      <c r="H27" s="34" t="s">
        <v>441</v>
      </c>
      <c r="I27" s="36">
        <v>8</v>
      </c>
      <c r="J27" s="77" t="s">
        <v>247</v>
      </c>
      <c r="K27" s="109">
        <v>7.2340425531914896</v>
      </c>
      <c r="L27" s="92">
        <v>34.1</v>
      </c>
      <c r="M27" s="92">
        <v>37.28</v>
      </c>
      <c r="N27" s="94">
        <f t="shared" si="0"/>
        <v>78.614042553191496</v>
      </c>
      <c r="O27" s="12">
        <v>0</v>
      </c>
      <c r="P27" s="94">
        <f t="shared" si="1"/>
        <v>78.614042553191496</v>
      </c>
      <c r="Q27" s="34" t="s">
        <v>43</v>
      </c>
      <c r="R27" s="34" t="s">
        <v>434</v>
      </c>
    </row>
    <row r="28" spans="1:18" x14ac:dyDescent="0.25">
      <c r="A28" s="58">
        <v>24</v>
      </c>
      <c r="B28" s="43" t="s">
        <v>244</v>
      </c>
      <c r="C28" s="19" t="s">
        <v>312</v>
      </c>
      <c r="D28" s="19" t="s">
        <v>313</v>
      </c>
      <c r="E28" s="19" t="s">
        <v>314</v>
      </c>
      <c r="F28" s="50">
        <v>39771</v>
      </c>
      <c r="G28" s="45" t="s">
        <v>15</v>
      </c>
      <c r="H28" s="19" t="s">
        <v>315</v>
      </c>
      <c r="I28" s="14">
        <v>7</v>
      </c>
      <c r="J28" s="22" t="s">
        <v>247</v>
      </c>
      <c r="K28" s="84">
        <v>8.5106382978723403</v>
      </c>
      <c r="L28" s="84">
        <v>35.273076274593727</v>
      </c>
      <c r="M28" s="84">
        <v>33.996001142530702</v>
      </c>
      <c r="N28" s="94">
        <f t="shared" si="0"/>
        <v>77.779715714996769</v>
      </c>
      <c r="O28" s="12">
        <v>0</v>
      </c>
      <c r="P28" s="94">
        <f t="shared" si="1"/>
        <v>77.779715714996769</v>
      </c>
      <c r="Q28" s="108" t="s">
        <v>266</v>
      </c>
      <c r="R28" s="51" t="s">
        <v>249</v>
      </c>
    </row>
    <row r="29" spans="1:18" x14ac:dyDescent="0.25">
      <c r="A29" s="58">
        <v>25</v>
      </c>
      <c r="B29" s="5" t="s">
        <v>102</v>
      </c>
      <c r="C29" s="12" t="s">
        <v>39</v>
      </c>
      <c r="D29" s="12" t="s">
        <v>40</v>
      </c>
      <c r="E29" s="12" t="s">
        <v>41</v>
      </c>
      <c r="F29" s="52">
        <v>39478</v>
      </c>
      <c r="G29" s="14" t="s">
        <v>15</v>
      </c>
      <c r="H29" s="12" t="s">
        <v>42</v>
      </c>
      <c r="I29" s="15">
        <v>8</v>
      </c>
      <c r="J29" s="22" t="s">
        <v>247</v>
      </c>
      <c r="K29" s="83">
        <v>7.23</v>
      </c>
      <c r="L29" s="83">
        <v>30.25</v>
      </c>
      <c r="M29" s="83">
        <v>40</v>
      </c>
      <c r="N29" s="94">
        <f t="shared" si="0"/>
        <v>77.48</v>
      </c>
      <c r="O29" s="12">
        <v>0</v>
      </c>
      <c r="P29" s="94">
        <f t="shared" si="1"/>
        <v>77.48</v>
      </c>
      <c r="Q29" s="12" t="s">
        <v>43</v>
      </c>
      <c r="R29" s="5" t="s">
        <v>44</v>
      </c>
    </row>
    <row r="30" spans="1:18" x14ac:dyDescent="0.25">
      <c r="A30" s="58">
        <v>26</v>
      </c>
      <c r="B30" s="5" t="s">
        <v>102</v>
      </c>
      <c r="C30" s="12" t="s">
        <v>45</v>
      </c>
      <c r="D30" s="12" t="s">
        <v>46</v>
      </c>
      <c r="E30" s="12" t="s">
        <v>47</v>
      </c>
      <c r="F30" s="52">
        <v>39664</v>
      </c>
      <c r="G30" s="14" t="s">
        <v>15</v>
      </c>
      <c r="H30" s="12" t="s">
        <v>48</v>
      </c>
      <c r="I30" s="15">
        <v>7</v>
      </c>
      <c r="J30" s="22" t="s">
        <v>247</v>
      </c>
      <c r="K30" s="83">
        <v>9.36</v>
      </c>
      <c r="L30" s="83">
        <v>32.56</v>
      </c>
      <c r="M30" s="83">
        <v>35.24</v>
      </c>
      <c r="N30" s="94">
        <f t="shared" si="0"/>
        <v>77.16</v>
      </c>
      <c r="O30" s="12">
        <v>0</v>
      </c>
      <c r="P30" s="94">
        <f t="shared" si="1"/>
        <v>77.16</v>
      </c>
      <c r="Q30" s="12" t="s">
        <v>43</v>
      </c>
      <c r="R30" s="17" t="s">
        <v>49</v>
      </c>
    </row>
    <row r="31" spans="1:18" x14ac:dyDescent="0.25">
      <c r="A31" s="58">
        <v>27</v>
      </c>
      <c r="B31" s="34" t="s">
        <v>404</v>
      </c>
      <c r="C31" s="34" t="s">
        <v>442</v>
      </c>
      <c r="D31" s="34" t="s">
        <v>443</v>
      </c>
      <c r="E31" s="34" t="s">
        <v>444</v>
      </c>
      <c r="F31" s="35">
        <v>39276</v>
      </c>
      <c r="G31" s="36" t="s">
        <v>15</v>
      </c>
      <c r="H31" s="34" t="s">
        <v>426</v>
      </c>
      <c r="I31" s="36">
        <v>8</v>
      </c>
      <c r="J31" s="77" t="s">
        <v>247</v>
      </c>
      <c r="K31" s="109">
        <v>10.851063829787234</v>
      </c>
      <c r="L31" s="92">
        <v>34.07</v>
      </c>
      <c r="M31" s="92">
        <v>31.94</v>
      </c>
      <c r="N31" s="94">
        <f t="shared" si="0"/>
        <v>76.861063829787241</v>
      </c>
      <c r="O31" s="12">
        <v>0</v>
      </c>
      <c r="P31" s="94">
        <f t="shared" si="1"/>
        <v>76.861063829787241</v>
      </c>
      <c r="Q31" s="34" t="s">
        <v>43</v>
      </c>
      <c r="R31" s="34" t="s">
        <v>427</v>
      </c>
    </row>
    <row r="32" spans="1:18" x14ac:dyDescent="0.25">
      <c r="A32" s="58">
        <v>28</v>
      </c>
      <c r="B32" s="43" t="s">
        <v>244</v>
      </c>
      <c r="C32" s="19" t="s">
        <v>316</v>
      </c>
      <c r="D32" s="19" t="s">
        <v>317</v>
      </c>
      <c r="E32" s="19" t="s">
        <v>318</v>
      </c>
      <c r="F32" s="52">
        <v>39652</v>
      </c>
      <c r="G32" s="45" t="s">
        <v>15</v>
      </c>
      <c r="H32" s="19" t="s">
        <v>298</v>
      </c>
      <c r="I32" s="24">
        <v>7</v>
      </c>
      <c r="J32" s="22" t="s">
        <v>247</v>
      </c>
      <c r="K32" s="84">
        <v>10.851063829787234</v>
      </c>
      <c r="L32" s="84">
        <v>33.748418121994433</v>
      </c>
      <c r="M32" s="84">
        <v>30.702953695343737</v>
      </c>
      <c r="N32" s="94">
        <f t="shared" si="0"/>
        <v>75.302435647125407</v>
      </c>
      <c r="O32" s="12">
        <v>0</v>
      </c>
      <c r="P32" s="94">
        <f t="shared" si="1"/>
        <v>75.302435647125407</v>
      </c>
      <c r="Q32" s="108" t="s">
        <v>266</v>
      </c>
      <c r="R32" s="46" t="s">
        <v>305</v>
      </c>
    </row>
    <row r="33" spans="1:18" x14ac:dyDescent="0.25">
      <c r="A33" s="58">
        <v>29</v>
      </c>
      <c r="B33" s="5" t="s">
        <v>102</v>
      </c>
      <c r="C33" s="12" t="s">
        <v>50</v>
      </c>
      <c r="D33" s="12" t="s">
        <v>51</v>
      </c>
      <c r="E33" s="12" t="s">
        <v>52</v>
      </c>
      <c r="F33" s="52">
        <v>39499</v>
      </c>
      <c r="G33" s="14" t="s">
        <v>15</v>
      </c>
      <c r="H33" s="12" t="s">
        <v>53</v>
      </c>
      <c r="I33" s="15">
        <v>7</v>
      </c>
      <c r="J33" s="22" t="s">
        <v>247</v>
      </c>
      <c r="K33" s="83">
        <v>10.64</v>
      </c>
      <c r="L33" s="83">
        <v>31.33</v>
      </c>
      <c r="M33" s="83">
        <v>32.119999999999997</v>
      </c>
      <c r="N33" s="94">
        <f t="shared" si="0"/>
        <v>74.09</v>
      </c>
      <c r="O33" s="12">
        <v>0</v>
      </c>
      <c r="P33" s="94">
        <f t="shared" si="1"/>
        <v>74.09</v>
      </c>
      <c r="Q33" s="12" t="s">
        <v>43</v>
      </c>
      <c r="R33" s="17" t="s">
        <v>54</v>
      </c>
    </row>
    <row r="34" spans="1:18" x14ac:dyDescent="0.25">
      <c r="A34" s="58">
        <v>30</v>
      </c>
      <c r="B34" s="5" t="s">
        <v>102</v>
      </c>
      <c r="C34" s="12" t="s">
        <v>55</v>
      </c>
      <c r="D34" s="12" t="s">
        <v>56</v>
      </c>
      <c r="E34" s="12" t="s">
        <v>47</v>
      </c>
      <c r="F34" s="52">
        <v>39724</v>
      </c>
      <c r="G34" s="14" t="s">
        <v>15</v>
      </c>
      <c r="H34" s="12" t="s">
        <v>16</v>
      </c>
      <c r="I34" s="15">
        <v>7</v>
      </c>
      <c r="J34" s="22" t="s">
        <v>247</v>
      </c>
      <c r="K34" s="83">
        <v>10.210000000000001</v>
      </c>
      <c r="L34" s="83">
        <v>27.14</v>
      </c>
      <c r="M34" s="83">
        <v>36.69</v>
      </c>
      <c r="N34" s="94">
        <f t="shared" si="0"/>
        <v>74.039999999999992</v>
      </c>
      <c r="O34" s="12">
        <v>0</v>
      </c>
      <c r="P34" s="94">
        <f t="shared" si="1"/>
        <v>74.039999999999992</v>
      </c>
      <c r="Q34" s="12" t="s">
        <v>43</v>
      </c>
      <c r="R34" s="17" t="s">
        <v>18</v>
      </c>
    </row>
    <row r="35" spans="1:18" x14ac:dyDescent="0.25">
      <c r="A35" s="58">
        <v>31</v>
      </c>
      <c r="B35" s="34" t="s">
        <v>404</v>
      </c>
      <c r="C35" s="34" t="s">
        <v>445</v>
      </c>
      <c r="D35" s="34" t="s">
        <v>446</v>
      </c>
      <c r="E35" s="34" t="s">
        <v>447</v>
      </c>
      <c r="F35" s="35">
        <v>39029</v>
      </c>
      <c r="G35" s="36" t="s">
        <v>15</v>
      </c>
      <c r="H35" s="34" t="s">
        <v>448</v>
      </c>
      <c r="I35" s="36">
        <v>8</v>
      </c>
      <c r="J35" s="77" t="s">
        <v>247</v>
      </c>
      <c r="K35" s="109">
        <v>11.702127659574469</v>
      </c>
      <c r="L35" s="92">
        <v>27.39</v>
      </c>
      <c r="M35" s="92">
        <v>34.869999999999997</v>
      </c>
      <c r="N35" s="94">
        <f t="shared" si="0"/>
        <v>73.962127659574463</v>
      </c>
      <c r="O35" s="12">
        <v>0</v>
      </c>
      <c r="P35" s="94">
        <f t="shared" si="1"/>
        <v>73.962127659574463</v>
      </c>
      <c r="Q35" s="34" t="s">
        <v>43</v>
      </c>
      <c r="R35" s="34" t="s">
        <v>449</v>
      </c>
    </row>
    <row r="36" spans="1:18" x14ac:dyDescent="0.25">
      <c r="A36" s="58">
        <v>32</v>
      </c>
      <c r="B36" s="43" t="s">
        <v>244</v>
      </c>
      <c r="C36" s="19" t="s">
        <v>319</v>
      </c>
      <c r="D36" s="19" t="s">
        <v>320</v>
      </c>
      <c r="E36" s="19" t="s">
        <v>136</v>
      </c>
      <c r="F36" s="52">
        <v>39571</v>
      </c>
      <c r="G36" s="45" t="s">
        <v>15</v>
      </c>
      <c r="H36" s="19" t="s">
        <v>251</v>
      </c>
      <c r="I36" s="14">
        <v>8</v>
      </c>
      <c r="J36" s="22" t="s">
        <v>247</v>
      </c>
      <c r="K36" s="84">
        <v>6.8085106382978724</v>
      </c>
      <c r="L36" s="87">
        <v>33.734644919412204</v>
      </c>
      <c r="M36" s="87">
        <v>33.125521848037856</v>
      </c>
      <c r="N36" s="94">
        <f t="shared" si="0"/>
        <v>73.668677405747928</v>
      </c>
      <c r="O36" s="12">
        <v>0</v>
      </c>
      <c r="P36" s="94">
        <f t="shared" si="1"/>
        <v>73.668677405747928</v>
      </c>
      <c r="Q36" s="108" t="s">
        <v>266</v>
      </c>
      <c r="R36" s="46" t="s">
        <v>272</v>
      </c>
    </row>
    <row r="37" spans="1:18" x14ac:dyDescent="0.25">
      <c r="A37" s="58">
        <v>33</v>
      </c>
      <c r="B37" s="34" t="s">
        <v>404</v>
      </c>
      <c r="C37" s="34" t="s">
        <v>450</v>
      </c>
      <c r="D37" s="34" t="s">
        <v>108</v>
      </c>
      <c r="E37" s="34" t="s">
        <v>105</v>
      </c>
      <c r="F37" s="35">
        <v>39170</v>
      </c>
      <c r="G37" s="36" t="s">
        <v>15</v>
      </c>
      <c r="H37" s="34" t="s">
        <v>451</v>
      </c>
      <c r="I37" s="36">
        <v>8</v>
      </c>
      <c r="J37" s="77" t="s">
        <v>247</v>
      </c>
      <c r="K37" s="109">
        <v>6.3829787234042552</v>
      </c>
      <c r="L37" s="92">
        <v>30.89</v>
      </c>
      <c r="M37" s="92">
        <v>36.31</v>
      </c>
      <c r="N37" s="94">
        <f t="shared" ref="N37:N60" si="2">SUM(K37:M37)</f>
        <v>73.582978723404267</v>
      </c>
      <c r="O37" s="12">
        <v>0</v>
      </c>
      <c r="P37" s="94">
        <f t="shared" ref="P37:P60" si="3">N37+O37</f>
        <v>73.582978723404267</v>
      </c>
      <c r="Q37" s="34" t="s">
        <v>43</v>
      </c>
      <c r="R37" s="34" t="s">
        <v>427</v>
      </c>
    </row>
    <row r="38" spans="1:18" x14ac:dyDescent="0.25">
      <c r="A38" s="58">
        <v>34</v>
      </c>
      <c r="B38" s="5" t="s">
        <v>102</v>
      </c>
      <c r="C38" s="12" t="s">
        <v>57</v>
      </c>
      <c r="D38" s="12" t="s">
        <v>58</v>
      </c>
      <c r="E38" s="12" t="s">
        <v>59</v>
      </c>
      <c r="F38" s="52">
        <v>39808</v>
      </c>
      <c r="G38" s="14" t="s">
        <v>15</v>
      </c>
      <c r="H38" s="12" t="s">
        <v>60</v>
      </c>
      <c r="I38" s="15">
        <v>7</v>
      </c>
      <c r="J38" s="22" t="s">
        <v>247</v>
      </c>
      <c r="K38" s="83">
        <v>12.98</v>
      </c>
      <c r="L38" s="83">
        <v>25.22</v>
      </c>
      <c r="M38" s="83">
        <v>35.04</v>
      </c>
      <c r="N38" s="94">
        <f t="shared" si="2"/>
        <v>73.240000000000009</v>
      </c>
      <c r="O38" s="12">
        <v>0</v>
      </c>
      <c r="P38" s="94">
        <f t="shared" si="3"/>
        <v>73.240000000000009</v>
      </c>
      <c r="Q38" s="12" t="s">
        <v>43</v>
      </c>
      <c r="R38" s="17" t="s">
        <v>61</v>
      </c>
    </row>
    <row r="39" spans="1:18" x14ac:dyDescent="0.25">
      <c r="A39" s="58">
        <v>35</v>
      </c>
      <c r="B39" s="5" t="s">
        <v>102</v>
      </c>
      <c r="C39" s="12" t="s">
        <v>62</v>
      </c>
      <c r="D39" s="12" t="s">
        <v>63</v>
      </c>
      <c r="E39" s="12" t="s">
        <v>64</v>
      </c>
      <c r="F39" s="52">
        <v>39557</v>
      </c>
      <c r="G39" s="14" t="s">
        <v>15</v>
      </c>
      <c r="H39" s="12" t="s">
        <v>65</v>
      </c>
      <c r="I39" s="15">
        <v>8</v>
      </c>
      <c r="J39" s="22" t="s">
        <v>247</v>
      </c>
      <c r="K39" s="83">
        <v>11.91</v>
      </c>
      <c r="L39" s="83">
        <v>26.81</v>
      </c>
      <c r="M39" s="83">
        <v>34.43</v>
      </c>
      <c r="N39" s="94">
        <f t="shared" si="2"/>
        <v>73.150000000000006</v>
      </c>
      <c r="O39" s="12">
        <v>0</v>
      </c>
      <c r="P39" s="94">
        <f t="shared" si="3"/>
        <v>73.150000000000006</v>
      </c>
      <c r="Q39" s="12" t="s">
        <v>43</v>
      </c>
      <c r="R39" s="5" t="s">
        <v>66</v>
      </c>
    </row>
    <row r="40" spans="1:18" x14ac:dyDescent="0.25">
      <c r="A40" s="58">
        <v>36</v>
      </c>
      <c r="B40" s="43" t="s">
        <v>244</v>
      </c>
      <c r="C40" s="19" t="s">
        <v>321</v>
      </c>
      <c r="D40" s="19" t="s">
        <v>120</v>
      </c>
      <c r="E40" s="19" t="s">
        <v>109</v>
      </c>
      <c r="F40" s="53">
        <v>39364</v>
      </c>
      <c r="G40" s="45" t="s">
        <v>15</v>
      </c>
      <c r="H40" s="19" t="s">
        <v>251</v>
      </c>
      <c r="I40" s="24">
        <v>8</v>
      </c>
      <c r="J40" s="22" t="s">
        <v>247</v>
      </c>
      <c r="K40" s="86">
        <v>12.76595744680851</v>
      </c>
      <c r="L40" s="87">
        <v>35.487434621762986</v>
      </c>
      <c r="M40" s="87">
        <v>24.785506039150356</v>
      </c>
      <c r="N40" s="94">
        <f t="shared" si="2"/>
        <v>73.038898107721849</v>
      </c>
      <c r="O40" s="12">
        <v>0</v>
      </c>
      <c r="P40" s="94">
        <f t="shared" si="3"/>
        <v>73.038898107721849</v>
      </c>
      <c r="Q40" s="108" t="s">
        <v>266</v>
      </c>
      <c r="R40" s="46" t="s">
        <v>272</v>
      </c>
    </row>
    <row r="41" spans="1:18" x14ac:dyDescent="0.25">
      <c r="A41" s="58">
        <v>37</v>
      </c>
      <c r="B41" s="5" t="s">
        <v>102</v>
      </c>
      <c r="C41" s="12" t="s">
        <v>67</v>
      </c>
      <c r="D41" s="12" t="s">
        <v>13</v>
      </c>
      <c r="E41" s="12" t="s">
        <v>68</v>
      </c>
      <c r="F41" s="52">
        <v>39296</v>
      </c>
      <c r="G41" s="14" t="s">
        <v>15</v>
      </c>
      <c r="H41" s="12" t="s">
        <v>53</v>
      </c>
      <c r="I41" s="15">
        <v>7</v>
      </c>
      <c r="J41" s="22" t="s">
        <v>247</v>
      </c>
      <c r="K41" s="83">
        <v>9.7899999999999991</v>
      </c>
      <c r="L41" s="83">
        <v>29.86</v>
      </c>
      <c r="M41" s="83">
        <v>32.26</v>
      </c>
      <c r="N41" s="94">
        <f t="shared" si="2"/>
        <v>71.91</v>
      </c>
      <c r="O41" s="12">
        <v>0</v>
      </c>
      <c r="P41" s="94">
        <f t="shared" si="3"/>
        <v>71.91</v>
      </c>
      <c r="Q41" s="12" t="s">
        <v>43</v>
      </c>
      <c r="R41" s="17" t="s">
        <v>54</v>
      </c>
    </row>
    <row r="42" spans="1:18" x14ac:dyDescent="0.25">
      <c r="A42" s="58">
        <v>38</v>
      </c>
      <c r="B42" s="43" t="s">
        <v>244</v>
      </c>
      <c r="C42" s="19" t="s">
        <v>322</v>
      </c>
      <c r="D42" s="19" t="s">
        <v>323</v>
      </c>
      <c r="E42" s="19" t="s">
        <v>135</v>
      </c>
      <c r="F42" s="47">
        <v>39782</v>
      </c>
      <c r="G42" s="45" t="s">
        <v>15</v>
      </c>
      <c r="H42" s="19" t="s">
        <v>285</v>
      </c>
      <c r="I42" s="14">
        <v>7</v>
      </c>
      <c r="J42" s="22" t="s">
        <v>247</v>
      </c>
      <c r="K42" s="84">
        <v>10.638297872340425</v>
      </c>
      <c r="L42" s="87">
        <v>34.079872929430451</v>
      </c>
      <c r="M42" s="87">
        <v>26.641298265249024</v>
      </c>
      <c r="N42" s="94">
        <f t="shared" si="2"/>
        <v>71.359469067019901</v>
      </c>
      <c r="O42" s="12">
        <v>0</v>
      </c>
      <c r="P42" s="94">
        <f t="shared" si="3"/>
        <v>71.359469067019901</v>
      </c>
      <c r="Q42" s="108" t="s">
        <v>266</v>
      </c>
      <c r="R42" s="46" t="s">
        <v>286</v>
      </c>
    </row>
    <row r="43" spans="1:18" x14ac:dyDescent="0.25">
      <c r="A43" s="58">
        <v>39</v>
      </c>
      <c r="B43" s="34" t="s">
        <v>404</v>
      </c>
      <c r="C43" s="34" t="s">
        <v>452</v>
      </c>
      <c r="D43" s="34" t="s">
        <v>311</v>
      </c>
      <c r="E43" s="34" t="s">
        <v>154</v>
      </c>
      <c r="F43" s="35">
        <v>39620</v>
      </c>
      <c r="G43" s="36" t="s">
        <v>453</v>
      </c>
      <c r="H43" s="34" t="s">
        <v>454</v>
      </c>
      <c r="I43" s="36">
        <v>8</v>
      </c>
      <c r="J43" s="77" t="s">
        <v>247</v>
      </c>
      <c r="K43" s="109">
        <v>8.085106382978724</v>
      </c>
      <c r="L43" s="92">
        <v>23.99</v>
      </c>
      <c r="M43" s="92">
        <v>38.520000000000003</v>
      </c>
      <c r="N43" s="94">
        <f t="shared" si="2"/>
        <v>70.595106382978727</v>
      </c>
      <c r="O43" s="12">
        <v>0</v>
      </c>
      <c r="P43" s="94">
        <f t="shared" si="3"/>
        <v>70.595106382978727</v>
      </c>
      <c r="Q43" s="34" t="s">
        <v>43</v>
      </c>
      <c r="R43" s="34" t="s">
        <v>455</v>
      </c>
    </row>
    <row r="44" spans="1:18" x14ac:dyDescent="0.25">
      <c r="A44" s="58">
        <v>40</v>
      </c>
      <c r="B44" s="5" t="s">
        <v>102</v>
      </c>
      <c r="C44" s="12" t="s">
        <v>69</v>
      </c>
      <c r="D44" s="12" t="s">
        <v>58</v>
      </c>
      <c r="E44" s="12" t="s">
        <v>21</v>
      </c>
      <c r="F44" s="52">
        <v>39348</v>
      </c>
      <c r="G44" s="14" t="s">
        <v>15</v>
      </c>
      <c r="H44" s="12" t="s">
        <v>53</v>
      </c>
      <c r="I44" s="15">
        <v>8</v>
      </c>
      <c r="J44" s="22" t="s">
        <v>247</v>
      </c>
      <c r="K44" s="83">
        <v>9.7899999999999991</v>
      </c>
      <c r="L44" s="83">
        <v>27.24</v>
      </c>
      <c r="M44" s="83">
        <v>33.159999999999997</v>
      </c>
      <c r="N44" s="94">
        <f t="shared" si="2"/>
        <v>70.19</v>
      </c>
      <c r="O44" s="12">
        <v>0</v>
      </c>
      <c r="P44" s="94">
        <f t="shared" si="3"/>
        <v>70.19</v>
      </c>
      <c r="Q44" s="12" t="s">
        <v>43</v>
      </c>
      <c r="R44" s="17" t="s">
        <v>54</v>
      </c>
    </row>
    <row r="45" spans="1:18" x14ac:dyDescent="0.25">
      <c r="A45" s="58">
        <v>41</v>
      </c>
      <c r="B45" s="43" t="s">
        <v>244</v>
      </c>
      <c r="C45" s="19" t="s">
        <v>324</v>
      </c>
      <c r="D45" s="19" t="s">
        <v>325</v>
      </c>
      <c r="E45" s="19" t="s">
        <v>163</v>
      </c>
      <c r="F45" s="54">
        <v>39493</v>
      </c>
      <c r="G45" s="45" t="s">
        <v>15</v>
      </c>
      <c r="H45" s="19" t="s">
        <v>281</v>
      </c>
      <c r="I45" s="14">
        <v>8</v>
      </c>
      <c r="J45" s="22" t="s">
        <v>247</v>
      </c>
      <c r="K45" s="84">
        <v>8.085106382978724</v>
      </c>
      <c r="L45" s="84">
        <v>36.395195602244065</v>
      </c>
      <c r="M45" s="84">
        <v>24.220594220594222</v>
      </c>
      <c r="N45" s="94">
        <f t="shared" si="2"/>
        <v>68.700896205817003</v>
      </c>
      <c r="O45" s="12">
        <v>0</v>
      </c>
      <c r="P45" s="94">
        <f t="shared" si="3"/>
        <v>68.700896205817003</v>
      </c>
      <c r="Q45" s="108" t="s">
        <v>266</v>
      </c>
      <c r="R45" s="46" t="s">
        <v>282</v>
      </c>
    </row>
    <row r="46" spans="1:18" x14ac:dyDescent="0.25">
      <c r="A46" s="58">
        <v>42</v>
      </c>
      <c r="B46" s="34" t="s">
        <v>404</v>
      </c>
      <c r="C46" s="34" t="s">
        <v>456</v>
      </c>
      <c r="D46" s="34" t="s">
        <v>457</v>
      </c>
      <c r="E46" s="34" t="s">
        <v>105</v>
      </c>
      <c r="F46" s="35">
        <v>39520</v>
      </c>
      <c r="G46" s="36" t="s">
        <v>15</v>
      </c>
      <c r="H46" s="34" t="s">
        <v>458</v>
      </c>
      <c r="I46" s="36">
        <v>8</v>
      </c>
      <c r="J46" s="77" t="s">
        <v>247</v>
      </c>
      <c r="K46" s="109">
        <v>11.702127659574469</v>
      </c>
      <c r="L46" s="92">
        <v>22.81</v>
      </c>
      <c r="M46" s="92">
        <v>33.99</v>
      </c>
      <c r="N46" s="94">
        <f t="shared" si="2"/>
        <v>68.502127659574469</v>
      </c>
      <c r="O46" s="12">
        <v>0</v>
      </c>
      <c r="P46" s="94">
        <f t="shared" si="3"/>
        <v>68.502127659574469</v>
      </c>
      <c r="Q46" s="34" t="s">
        <v>43</v>
      </c>
      <c r="R46" s="34" t="s">
        <v>459</v>
      </c>
    </row>
    <row r="47" spans="1:18" x14ac:dyDescent="0.25">
      <c r="A47" s="58">
        <v>43</v>
      </c>
      <c r="B47" s="34" t="s">
        <v>404</v>
      </c>
      <c r="C47" s="34" t="s">
        <v>425</v>
      </c>
      <c r="D47" s="34" t="s">
        <v>460</v>
      </c>
      <c r="E47" s="34" t="s">
        <v>135</v>
      </c>
      <c r="F47" s="35">
        <v>39066</v>
      </c>
      <c r="G47" s="36" t="s">
        <v>15</v>
      </c>
      <c r="H47" s="34" t="s">
        <v>426</v>
      </c>
      <c r="I47" s="36">
        <v>8</v>
      </c>
      <c r="J47" s="77" t="s">
        <v>247</v>
      </c>
      <c r="K47" s="109">
        <v>5.96</v>
      </c>
      <c r="L47" s="92">
        <v>25.1</v>
      </c>
      <c r="M47" s="92">
        <v>36.26</v>
      </c>
      <c r="N47" s="94">
        <f t="shared" si="2"/>
        <v>67.319999999999993</v>
      </c>
      <c r="O47" s="12">
        <v>0</v>
      </c>
      <c r="P47" s="94">
        <f t="shared" si="3"/>
        <v>67.319999999999993</v>
      </c>
      <c r="Q47" s="34" t="s">
        <v>43</v>
      </c>
      <c r="R47" s="34" t="s">
        <v>427</v>
      </c>
    </row>
    <row r="48" spans="1:18" x14ac:dyDescent="0.25">
      <c r="A48" s="58">
        <v>44</v>
      </c>
      <c r="B48" s="43" t="s">
        <v>244</v>
      </c>
      <c r="C48" s="19" t="s">
        <v>326</v>
      </c>
      <c r="D48" s="19" t="s">
        <v>327</v>
      </c>
      <c r="E48" s="19" t="s">
        <v>328</v>
      </c>
      <c r="F48" s="55">
        <v>39417</v>
      </c>
      <c r="G48" s="45" t="s">
        <v>15</v>
      </c>
      <c r="H48" s="19" t="s">
        <v>281</v>
      </c>
      <c r="I48" s="14">
        <v>8</v>
      </c>
      <c r="J48" s="22" t="s">
        <v>247</v>
      </c>
      <c r="K48" s="84">
        <v>11.48936170212766</v>
      </c>
      <c r="L48" s="84">
        <v>35.743844878173235</v>
      </c>
      <c r="M48" s="84">
        <v>20.016818028927009</v>
      </c>
      <c r="N48" s="94">
        <f t="shared" si="2"/>
        <v>67.250024609227907</v>
      </c>
      <c r="O48" s="12">
        <v>0</v>
      </c>
      <c r="P48" s="94">
        <f t="shared" si="3"/>
        <v>67.250024609227907</v>
      </c>
      <c r="Q48" s="108" t="s">
        <v>266</v>
      </c>
      <c r="R48" s="46" t="s">
        <v>282</v>
      </c>
    </row>
    <row r="49" spans="1:20" x14ac:dyDescent="0.25">
      <c r="A49" s="58">
        <v>45</v>
      </c>
      <c r="B49" s="43" t="s">
        <v>244</v>
      </c>
      <c r="C49" s="19" t="s">
        <v>329</v>
      </c>
      <c r="D49" s="19" t="s">
        <v>171</v>
      </c>
      <c r="E49" s="19" t="s">
        <v>121</v>
      </c>
      <c r="F49" s="56">
        <v>39646</v>
      </c>
      <c r="G49" s="45" t="s">
        <v>15</v>
      </c>
      <c r="H49" s="19" t="s">
        <v>260</v>
      </c>
      <c r="I49" s="14">
        <v>7</v>
      </c>
      <c r="J49" s="22" t="s">
        <v>247</v>
      </c>
      <c r="K49" s="84">
        <v>10.638297872340425</v>
      </c>
      <c r="L49" s="84">
        <v>35.453626033672435</v>
      </c>
      <c r="M49" s="84">
        <v>21.02641109442629</v>
      </c>
      <c r="N49" s="94">
        <f t="shared" si="2"/>
        <v>67.118335000439146</v>
      </c>
      <c r="O49" s="12">
        <v>0</v>
      </c>
      <c r="P49" s="94">
        <f t="shared" si="3"/>
        <v>67.118335000439146</v>
      </c>
      <c r="Q49" s="108" t="s">
        <v>266</v>
      </c>
      <c r="R49" s="51" t="s">
        <v>330</v>
      </c>
    </row>
    <row r="50" spans="1:20" x14ac:dyDescent="0.25">
      <c r="A50" s="58">
        <v>46</v>
      </c>
      <c r="B50" s="43" t="s">
        <v>244</v>
      </c>
      <c r="C50" s="19" t="s">
        <v>331</v>
      </c>
      <c r="D50" s="19" t="s">
        <v>332</v>
      </c>
      <c r="E50" s="19" t="s">
        <v>125</v>
      </c>
      <c r="F50" s="44">
        <v>39707</v>
      </c>
      <c r="G50" s="45" t="s">
        <v>15</v>
      </c>
      <c r="H50" s="19" t="s">
        <v>256</v>
      </c>
      <c r="I50" s="14">
        <v>7</v>
      </c>
      <c r="J50" s="22" t="s">
        <v>247</v>
      </c>
      <c r="K50" s="88">
        <v>10.212765957446809</v>
      </c>
      <c r="L50" s="84">
        <v>32.77213352685051</v>
      </c>
      <c r="M50" s="84">
        <v>24.073624595469258</v>
      </c>
      <c r="N50" s="94">
        <f t="shared" si="2"/>
        <v>67.05852407976657</v>
      </c>
      <c r="O50" s="12">
        <v>0</v>
      </c>
      <c r="P50" s="94">
        <f t="shared" si="3"/>
        <v>67.05852407976657</v>
      </c>
      <c r="Q50" s="108" t="s">
        <v>266</v>
      </c>
      <c r="R50" s="46" t="s">
        <v>333</v>
      </c>
    </row>
    <row r="51" spans="1:20" x14ac:dyDescent="0.25">
      <c r="A51" s="58">
        <v>47</v>
      </c>
      <c r="B51" s="5" t="s">
        <v>102</v>
      </c>
      <c r="C51" s="12" t="s">
        <v>70</v>
      </c>
      <c r="D51" s="12" t="s">
        <v>71</v>
      </c>
      <c r="E51" s="12" t="s">
        <v>72</v>
      </c>
      <c r="F51" s="52">
        <v>39850</v>
      </c>
      <c r="G51" s="14" t="s">
        <v>15</v>
      </c>
      <c r="H51" s="12" t="s">
        <v>48</v>
      </c>
      <c r="I51" s="15">
        <v>7</v>
      </c>
      <c r="J51" s="22" t="s">
        <v>247</v>
      </c>
      <c r="K51" s="83">
        <v>6.38</v>
      </c>
      <c r="L51" s="83">
        <v>24.98</v>
      </c>
      <c r="M51" s="83">
        <v>35.5</v>
      </c>
      <c r="N51" s="94">
        <f t="shared" si="2"/>
        <v>66.86</v>
      </c>
      <c r="O51" s="12">
        <v>0</v>
      </c>
      <c r="P51" s="94">
        <f t="shared" si="3"/>
        <v>66.86</v>
      </c>
      <c r="Q51" s="12" t="s">
        <v>43</v>
      </c>
      <c r="R51" s="17" t="s">
        <v>49</v>
      </c>
    </row>
    <row r="52" spans="1:20" x14ac:dyDescent="0.25">
      <c r="A52" s="58">
        <v>48</v>
      </c>
      <c r="B52" s="5" t="s">
        <v>102</v>
      </c>
      <c r="C52" s="12" t="s">
        <v>73</v>
      </c>
      <c r="D52" s="12" t="s">
        <v>13</v>
      </c>
      <c r="E52" s="12" t="s">
        <v>21</v>
      </c>
      <c r="F52" s="52">
        <v>39342</v>
      </c>
      <c r="G52" s="14" t="s">
        <v>15</v>
      </c>
      <c r="H52" s="12" t="s">
        <v>74</v>
      </c>
      <c r="I52" s="15">
        <v>8</v>
      </c>
      <c r="J52" s="22" t="s">
        <v>247</v>
      </c>
      <c r="K52" s="83">
        <v>10</v>
      </c>
      <c r="L52" s="83">
        <v>22.82</v>
      </c>
      <c r="M52" s="83">
        <v>33.5</v>
      </c>
      <c r="N52" s="94">
        <f t="shared" si="2"/>
        <v>66.319999999999993</v>
      </c>
      <c r="O52" s="12">
        <v>0</v>
      </c>
      <c r="P52" s="94">
        <f t="shared" si="3"/>
        <v>66.319999999999993</v>
      </c>
      <c r="Q52" s="12" t="s">
        <v>43</v>
      </c>
      <c r="R52" s="17" t="s">
        <v>75</v>
      </c>
    </row>
    <row r="53" spans="1:20" x14ac:dyDescent="0.25">
      <c r="A53" s="58">
        <v>49</v>
      </c>
      <c r="B53" s="43" t="s">
        <v>244</v>
      </c>
      <c r="C53" s="19" t="s">
        <v>334</v>
      </c>
      <c r="D53" s="19" t="s">
        <v>323</v>
      </c>
      <c r="E53" s="19" t="s">
        <v>335</v>
      </c>
      <c r="F53" s="47">
        <v>39809</v>
      </c>
      <c r="G53" s="45" t="s">
        <v>15</v>
      </c>
      <c r="H53" s="19" t="s">
        <v>298</v>
      </c>
      <c r="I53" s="14">
        <v>7</v>
      </c>
      <c r="J53" s="22" t="s">
        <v>247</v>
      </c>
      <c r="K53" s="84">
        <v>8.5106382978723403</v>
      </c>
      <c r="L53" s="84">
        <v>34.092913236824671</v>
      </c>
      <c r="M53" s="84">
        <v>23.205303178007409</v>
      </c>
      <c r="N53" s="94">
        <f t="shared" si="2"/>
        <v>65.808854712704417</v>
      </c>
      <c r="O53" s="12">
        <v>0</v>
      </c>
      <c r="P53" s="94">
        <f t="shared" si="3"/>
        <v>65.808854712704417</v>
      </c>
      <c r="Q53" s="108" t="s">
        <v>266</v>
      </c>
      <c r="R53" s="46" t="s">
        <v>305</v>
      </c>
    </row>
    <row r="54" spans="1:20" x14ac:dyDescent="0.25">
      <c r="A54" s="58">
        <v>50</v>
      </c>
      <c r="B54" s="5" t="s">
        <v>102</v>
      </c>
      <c r="C54" s="12" t="s">
        <v>76</v>
      </c>
      <c r="D54" s="12" t="s">
        <v>77</v>
      </c>
      <c r="E54" s="12" t="s">
        <v>37</v>
      </c>
      <c r="F54" s="52">
        <v>39766</v>
      </c>
      <c r="G54" s="14" t="s">
        <v>15</v>
      </c>
      <c r="H54" s="12" t="s">
        <v>78</v>
      </c>
      <c r="I54" s="15">
        <v>7</v>
      </c>
      <c r="J54" s="22" t="s">
        <v>247</v>
      </c>
      <c r="K54" s="83">
        <v>5.1100000000000003</v>
      </c>
      <c r="L54" s="83">
        <v>24.82</v>
      </c>
      <c r="M54" s="83">
        <v>35.82</v>
      </c>
      <c r="N54" s="94">
        <f t="shared" si="2"/>
        <v>65.75</v>
      </c>
      <c r="O54" s="12">
        <v>0</v>
      </c>
      <c r="P54" s="94">
        <f t="shared" si="3"/>
        <v>65.75</v>
      </c>
      <c r="Q54" s="12" t="s">
        <v>43</v>
      </c>
      <c r="R54" s="17" t="s">
        <v>79</v>
      </c>
    </row>
    <row r="55" spans="1:20" x14ac:dyDescent="0.25">
      <c r="A55" s="58">
        <v>51</v>
      </c>
      <c r="B55" s="34" t="s">
        <v>404</v>
      </c>
      <c r="C55" s="34" t="s">
        <v>461</v>
      </c>
      <c r="D55" s="34" t="s">
        <v>313</v>
      </c>
      <c r="E55" s="34" t="s">
        <v>109</v>
      </c>
      <c r="F55" s="35">
        <v>39768</v>
      </c>
      <c r="G55" s="36" t="s">
        <v>15</v>
      </c>
      <c r="H55" s="34" t="s">
        <v>430</v>
      </c>
      <c r="I55" s="36">
        <v>8</v>
      </c>
      <c r="J55" s="77" t="s">
        <v>247</v>
      </c>
      <c r="K55" s="109">
        <v>7.6595744680851068</v>
      </c>
      <c r="L55" s="92">
        <v>20.239999999999998</v>
      </c>
      <c r="M55" s="92">
        <v>35.35</v>
      </c>
      <c r="N55" s="94">
        <f t="shared" si="2"/>
        <v>63.249574468085108</v>
      </c>
      <c r="O55" s="12">
        <v>0</v>
      </c>
      <c r="P55" s="94">
        <f t="shared" si="3"/>
        <v>63.249574468085108</v>
      </c>
      <c r="Q55" s="34" t="s">
        <v>43</v>
      </c>
      <c r="R55" s="34" t="s">
        <v>431</v>
      </c>
    </row>
    <row r="56" spans="1:20" x14ac:dyDescent="0.25">
      <c r="A56" s="58">
        <v>52</v>
      </c>
      <c r="B56" s="34" t="s">
        <v>404</v>
      </c>
      <c r="C56" s="34" t="s">
        <v>462</v>
      </c>
      <c r="D56" s="34" t="s">
        <v>325</v>
      </c>
      <c r="E56" s="34" t="s">
        <v>163</v>
      </c>
      <c r="F56" s="35">
        <v>39323</v>
      </c>
      <c r="G56" s="36" t="s">
        <v>15</v>
      </c>
      <c r="H56" s="34" t="s">
        <v>463</v>
      </c>
      <c r="I56" s="36">
        <v>8</v>
      </c>
      <c r="J56" s="77" t="s">
        <v>247</v>
      </c>
      <c r="K56" s="109">
        <v>9.3617021276595747</v>
      </c>
      <c r="L56" s="92">
        <v>13.7</v>
      </c>
      <c r="M56" s="92">
        <v>32.659999999999997</v>
      </c>
      <c r="N56" s="94">
        <f t="shared" si="2"/>
        <v>55.721702127659569</v>
      </c>
      <c r="O56" s="12">
        <v>0</v>
      </c>
      <c r="P56" s="94">
        <f t="shared" si="3"/>
        <v>55.721702127659569</v>
      </c>
      <c r="Q56" s="34" t="s">
        <v>43</v>
      </c>
      <c r="R56" s="34" t="s">
        <v>455</v>
      </c>
    </row>
    <row r="57" spans="1:20" x14ac:dyDescent="0.25">
      <c r="A57" s="58">
        <v>53</v>
      </c>
      <c r="B57" s="5" t="s">
        <v>102</v>
      </c>
      <c r="C57" s="12" t="s">
        <v>80</v>
      </c>
      <c r="D57" s="12" t="s">
        <v>81</v>
      </c>
      <c r="E57" s="12" t="s">
        <v>32</v>
      </c>
      <c r="F57" s="52">
        <v>39681</v>
      </c>
      <c r="G57" s="14" t="s">
        <v>15</v>
      </c>
      <c r="H57" s="12" t="s">
        <v>74</v>
      </c>
      <c r="I57" s="15">
        <v>7</v>
      </c>
      <c r="J57" s="22" t="s">
        <v>247</v>
      </c>
      <c r="K57" s="83">
        <v>8.7200000000000006</v>
      </c>
      <c r="L57" s="83">
        <v>8.58</v>
      </c>
      <c r="M57" s="83">
        <v>38</v>
      </c>
      <c r="N57" s="94">
        <f t="shared" si="2"/>
        <v>55.3</v>
      </c>
      <c r="O57" s="12">
        <v>0</v>
      </c>
      <c r="P57" s="94">
        <f t="shared" si="3"/>
        <v>55.3</v>
      </c>
      <c r="Q57" s="12" t="s">
        <v>43</v>
      </c>
      <c r="R57" s="17" t="s">
        <v>75</v>
      </c>
    </row>
    <row r="58" spans="1:20" x14ac:dyDescent="0.25">
      <c r="A58" s="58">
        <v>54</v>
      </c>
      <c r="B58" s="5" t="s">
        <v>102</v>
      </c>
      <c r="C58" s="12" t="s">
        <v>82</v>
      </c>
      <c r="D58" s="12" t="s">
        <v>83</v>
      </c>
      <c r="E58" s="12" t="s">
        <v>14</v>
      </c>
      <c r="F58" s="52">
        <v>39339</v>
      </c>
      <c r="G58" s="14" t="s">
        <v>15</v>
      </c>
      <c r="H58" s="12" t="s">
        <v>84</v>
      </c>
      <c r="I58" s="15">
        <v>8</v>
      </c>
      <c r="J58" s="22" t="s">
        <v>247</v>
      </c>
      <c r="K58" s="83">
        <v>10.64</v>
      </c>
      <c r="L58" s="83">
        <v>9.41</v>
      </c>
      <c r="M58" s="83">
        <v>35.24</v>
      </c>
      <c r="N58" s="94">
        <f t="shared" si="2"/>
        <v>55.290000000000006</v>
      </c>
      <c r="O58" s="12">
        <v>0</v>
      </c>
      <c r="P58" s="94">
        <f t="shared" si="3"/>
        <v>55.290000000000006</v>
      </c>
      <c r="Q58" s="12" t="s">
        <v>43</v>
      </c>
      <c r="R58" s="18" t="s">
        <v>85</v>
      </c>
      <c r="S58" s="104"/>
      <c r="T58" s="104"/>
    </row>
    <row r="59" spans="1:20" x14ac:dyDescent="0.25">
      <c r="A59" s="58">
        <v>55</v>
      </c>
      <c r="B59" s="34" t="s">
        <v>404</v>
      </c>
      <c r="C59" s="34" t="s">
        <v>464</v>
      </c>
      <c r="D59" s="34" t="s">
        <v>150</v>
      </c>
      <c r="E59" s="34" t="s">
        <v>105</v>
      </c>
      <c r="F59" s="35">
        <v>39308</v>
      </c>
      <c r="G59" s="36" t="s">
        <v>15</v>
      </c>
      <c r="H59" s="34" t="s">
        <v>430</v>
      </c>
      <c r="I59" s="36">
        <v>8</v>
      </c>
      <c r="J59" s="77" t="s">
        <v>247</v>
      </c>
      <c r="K59" s="109">
        <v>6.8085106382978724</v>
      </c>
      <c r="L59" s="92">
        <v>15.85</v>
      </c>
      <c r="M59" s="92">
        <v>31.98</v>
      </c>
      <c r="N59" s="94">
        <f t="shared" si="2"/>
        <v>54.638510638297873</v>
      </c>
      <c r="O59" s="12">
        <v>0</v>
      </c>
      <c r="P59" s="94">
        <f t="shared" si="3"/>
        <v>54.638510638297873</v>
      </c>
      <c r="Q59" s="34" t="s">
        <v>43</v>
      </c>
      <c r="R59" s="34" t="s">
        <v>431</v>
      </c>
      <c r="S59" s="104"/>
      <c r="T59" s="104"/>
    </row>
    <row r="60" spans="1:20" x14ac:dyDescent="0.25">
      <c r="A60" s="58">
        <v>56</v>
      </c>
      <c r="B60" s="34" t="s">
        <v>404</v>
      </c>
      <c r="C60" s="34" t="s">
        <v>465</v>
      </c>
      <c r="D60" s="34" t="s">
        <v>466</v>
      </c>
      <c r="E60" s="34" t="s">
        <v>135</v>
      </c>
      <c r="F60" s="35">
        <v>39071</v>
      </c>
      <c r="G60" s="36" t="s">
        <v>15</v>
      </c>
      <c r="H60" s="34" t="s">
        <v>458</v>
      </c>
      <c r="I60" s="36">
        <v>8</v>
      </c>
      <c r="J60" s="77" t="s">
        <v>247</v>
      </c>
      <c r="K60" s="109">
        <v>7.6595744680851068</v>
      </c>
      <c r="L60" s="92">
        <v>8.1999999999999993</v>
      </c>
      <c r="M60" s="92">
        <v>38.590000000000003</v>
      </c>
      <c r="N60" s="94">
        <f t="shared" si="2"/>
        <v>54.44957446808511</v>
      </c>
      <c r="O60" s="12">
        <v>0</v>
      </c>
      <c r="P60" s="94">
        <f t="shared" si="3"/>
        <v>54.44957446808511</v>
      </c>
      <c r="Q60" s="34" t="s">
        <v>43</v>
      </c>
      <c r="R60" s="34" t="s">
        <v>459</v>
      </c>
      <c r="S60" s="104"/>
      <c r="T60" s="104"/>
    </row>
    <row r="61" spans="1:20" x14ac:dyDescent="0.25">
      <c r="I61" s="9"/>
      <c r="J61" s="105"/>
      <c r="K61" s="9"/>
      <c r="L61" s="9"/>
      <c r="M61" s="9"/>
      <c r="N61" s="113"/>
      <c r="P61" s="106"/>
    </row>
    <row r="62" spans="1:20" x14ac:dyDescent="0.25">
      <c r="I62" s="9"/>
      <c r="J62" s="105"/>
      <c r="K62" s="9"/>
      <c r="L62" s="9"/>
      <c r="M62" s="9"/>
      <c r="N62" s="113"/>
      <c r="P62" s="106"/>
    </row>
    <row r="63" spans="1:20" x14ac:dyDescent="0.25">
      <c r="I63" s="9"/>
      <c r="J63" s="105"/>
      <c r="K63" s="9"/>
      <c r="L63" s="9"/>
      <c r="M63" s="9"/>
      <c r="N63" s="113"/>
      <c r="P63" s="106"/>
    </row>
    <row r="64" spans="1:20" x14ac:dyDescent="0.25">
      <c r="I64" s="9"/>
      <c r="J64" s="105"/>
      <c r="K64" s="9"/>
      <c r="L64" s="9"/>
      <c r="M64" s="9"/>
      <c r="N64" s="113"/>
      <c r="P64" s="106"/>
    </row>
    <row r="65" spans="9:16" x14ac:dyDescent="0.25">
      <c r="I65" s="9"/>
      <c r="J65" s="105"/>
      <c r="K65" s="9"/>
      <c r="L65" s="9"/>
      <c r="M65" s="9"/>
      <c r="N65" s="113"/>
      <c r="P65" s="106"/>
    </row>
    <row r="66" spans="9:16" x14ac:dyDescent="0.25">
      <c r="I66" s="9"/>
      <c r="J66" s="105"/>
      <c r="K66" s="9"/>
      <c r="L66" s="9"/>
      <c r="M66" s="9"/>
      <c r="N66" s="113"/>
      <c r="P66" s="106"/>
    </row>
    <row r="67" spans="9:16" x14ac:dyDescent="0.25">
      <c r="I67" s="9"/>
      <c r="J67" s="105"/>
      <c r="K67" s="9"/>
      <c r="L67" s="9"/>
      <c r="M67" s="9"/>
      <c r="N67" s="113"/>
      <c r="P67" s="106"/>
    </row>
    <row r="68" spans="9:16" x14ac:dyDescent="0.25">
      <c r="I68" s="9"/>
      <c r="J68" s="105"/>
      <c r="K68" s="9"/>
      <c r="L68" s="9"/>
      <c r="M68" s="9"/>
      <c r="N68" s="113"/>
      <c r="P68" s="106"/>
    </row>
    <row r="69" spans="9:16" x14ac:dyDescent="0.25">
      <c r="I69" s="9"/>
      <c r="J69" s="105"/>
      <c r="K69" s="9"/>
      <c r="L69" s="9"/>
      <c r="M69" s="9"/>
      <c r="N69" s="113"/>
      <c r="P69" s="106"/>
    </row>
    <row r="70" spans="9:16" x14ac:dyDescent="0.25">
      <c r="I70" s="9"/>
      <c r="J70" s="105"/>
      <c r="K70" s="9"/>
      <c r="L70" s="9"/>
      <c r="M70" s="9"/>
      <c r="N70" s="113"/>
      <c r="P70" s="106"/>
    </row>
    <row r="71" spans="9:16" x14ac:dyDescent="0.25">
      <c r="I71" s="9"/>
      <c r="J71" s="105"/>
      <c r="K71" s="9"/>
      <c r="L71" s="9"/>
      <c r="M71" s="9"/>
      <c r="N71" s="113"/>
      <c r="P71" s="106"/>
    </row>
    <row r="72" spans="9:16" x14ac:dyDescent="0.25">
      <c r="I72" s="9"/>
      <c r="J72" s="105"/>
      <c r="K72" s="9"/>
      <c r="L72" s="9"/>
      <c r="M72" s="9"/>
      <c r="N72" s="113"/>
      <c r="P72" s="106"/>
    </row>
    <row r="73" spans="9:16" x14ac:dyDescent="0.25">
      <c r="I73" s="9"/>
      <c r="J73" s="105"/>
      <c r="K73" s="9"/>
      <c r="L73" s="9"/>
      <c r="M73" s="9"/>
      <c r="N73" s="113"/>
      <c r="P73" s="106"/>
    </row>
    <row r="74" spans="9:16" x14ac:dyDescent="0.25">
      <c r="I74" s="9"/>
      <c r="J74" s="105"/>
      <c r="K74" s="9"/>
      <c r="L74" s="9"/>
      <c r="M74" s="9"/>
      <c r="N74" s="113"/>
      <c r="P74" s="106"/>
    </row>
    <row r="75" spans="9:16" x14ac:dyDescent="0.25">
      <c r="I75" s="9"/>
      <c r="J75" s="105"/>
      <c r="K75" s="9"/>
      <c r="L75" s="9"/>
      <c r="M75" s="9"/>
      <c r="N75" s="113"/>
      <c r="P75" s="106"/>
    </row>
    <row r="76" spans="9:16" x14ac:dyDescent="0.25">
      <c r="I76" s="9"/>
      <c r="J76" s="105"/>
      <c r="K76" s="9"/>
      <c r="L76" s="9"/>
      <c r="M76" s="9"/>
      <c r="N76" s="113"/>
      <c r="P76" s="106"/>
    </row>
    <row r="77" spans="9:16" x14ac:dyDescent="0.25">
      <c r="I77" s="9"/>
      <c r="J77" s="105"/>
      <c r="K77" s="9"/>
      <c r="L77" s="9"/>
      <c r="M77" s="9"/>
      <c r="N77" s="113"/>
      <c r="P77" s="106"/>
    </row>
    <row r="78" spans="9:16" x14ac:dyDescent="0.25">
      <c r="I78" s="9"/>
      <c r="J78" s="105"/>
      <c r="K78" s="9"/>
      <c r="L78" s="9"/>
      <c r="M78" s="9"/>
      <c r="N78" s="113"/>
      <c r="P78" s="106"/>
    </row>
    <row r="79" spans="9:16" x14ac:dyDescent="0.25">
      <c r="I79" s="9"/>
      <c r="J79" s="105"/>
      <c r="K79" s="9"/>
      <c r="L79" s="9"/>
      <c r="M79" s="9"/>
      <c r="N79" s="113"/>
      <c r="P79" s="106"/>
    </row>
    <row r="80" spans="9:16" x14ac:dyDescent="0.25">
      <c r="I80" s="9"/>
      <c r="J80" s="105"/>
      <c r="K80" s="9"/>
      <c r="L80" s="9"/>
      <c r="M80" s="9"/>
      <c r="N80" s="113"/>
      <c r="P80" s="106"/>
    </row>
    <row r="81" spans="9:16" x14ac:dyDescent="0.25">
      <c r="I81" s="9"/>
      <c r="J81" s="105"/>
      <c r="K81" s="9"/>
      <c r="L81" s="9"/>
      <c r="M81" s="9"/>
      <c r="N81" s="113"/>
      <c r="P81" s="106"/>
    </row>
    <row r="82" spans="9:16" x14ac:dyDescent="0.25">
      <c r="I82" s="9"/>
      <c r="J82" s="105"/>
      <c r="K82" s="9"/>
      <c r="L82" s="9"/>
      <c r="M82" s="9"/>
      <c r="N82" s="113"/>
      <c r="P82" s="106"/>
    </row>
    <row r="83" spans="9:16" x14ac:dyDescent="0.25">
      <c r="I83" s="9"/>
      <c r="J83" s="105"/>
      <c r="K83" s="9"/>
      <c r="L83" s="9"/>
      <c r="M83" s="9"/>
      <c r="N83" s="113"/>
      <c r="P83" s="106"/>
    </row>
    <row r="84" spans="9:16" x14ac:dyDescent="0.25">
      <c r="I84" s="9"/>
      <c r="J84" s="105"/>
      <c r="K84" s="9"/>
      <c r="L84" s="9"/>
      <c r="M84" s="9"/>
      <c r="N84" s="113"/>
      <c r="P84" s="106"/>
    </row>
    <row r="85" spans="9:16" x14ac:dyDescent="0.25">
      <c r="I85" s="9"/>
      <c r="J85" s="105"/>
      <c r="K85" s="9"/>
      <c r="L85" s="9"/>
      <c r="M85" s="9"/>
      <c r="N85" s="113"/>
      <c r="P85" s="106"/>
    </row>
    <row r="86" spans="9:16" x14ac:dyDescent="0.25">
      <c r="I86" s="9"/>
      <c r="J86" s="105"/>
      <c r="K86" s="9"/>
      <c r="L86" s="9"/>
      <c r="M86" s="9"/>
      <c r="N86" s="113"/>
      <c r="P86" s="106"/>
    </row>
    <row r="87" spans="9:16" x14ac:dyDescent="0.25">
      <c r="I87" s="9"/>
      <c r="J87" s="105"/>
      <c r="K87" s="9"/>
      <c r="L87" s="9"/>
      <c r="M87" s="9"/>
      <c r="N87" s="113"/>
      <c r="P87" s="106"/>
    </row>
    <row r="88" spans="9:16" x14ac:dyDescent="0.25">
      <c r="I88" s="9"/>
      <c r="J88" s="105"/>
      <c r="K88" s="9"/>
      <c r="L88" s="9"/>
      <c r="M88" s="9"/>
      <c r="N88" s="113"/>
      <c r="P88" s="106"/>
    </row>
    <row r="89" spans="9:16" x14ac:dyDescent="0.25">
      <c r="I89" s="9"/>
      <c r="J89" s="105"/>
      <c r="K89" s="9"/>
      <c r="L89" s="9"/>
      <c r="M89" s="9"/>
      <c r="N89" s="113"/>
      <c r="P89" s="106"/>
    </row>
    <row r="90" spans="9:16" x14ac:dyDescent="0.25">
      <c r="I90" s="9"/>
      <c r="J90" s="105"/>
      <c r="K90" s="9"/>
      <c r="L90" s="9"/>
      <c r="M90" s="9"/>
      <c r="N90" s="113"/>
      <c r="P90" s="106"/>
    </row>
    <row r="91" spans="9:16" x14ac:dyDescent="0.25">
      <c r="I91" s="9"/>
      <c r="J91" s="105"/>
      <c r="K91" s="9"/>
      <c r="L91" s="9"/>
      <c r="M91" s="9"/>
      <c r="N91" s="113"/>
      <c r="P91" s="106"/>
    </row>
    <row r="92" spans="9:16" x14ac:dyDescent="0.25">
      <c r="I92" s="9"/>
      <c r="J92" s="105"/>
      <c r="K92" s="9"/>
      <c r="L92" s="9"/>
      <c r="M92" s="9"/>
      <c r="N92" s="113"/>
      <c r="P92" s="106"/>
    </row>
    <row r="93" spans="9:16" x14ac:dyDescent="0.25">
      <c r="I93" s="9"/>
      <c r="J93" s="105"/>
      <c r="K93" s="9"/>
      <c r="L93" s="9"/>
      <c r="M93" s="9"/>
      <c r="N93" s="113"/>
      <c r="P93" s="106"/>
    </row>
    <row r="94" spans="9:16" x14ac:dyDescent="0.25">
      <c r="I94" s="9"/>
      <c r="J94" s="105"/>
      <c r="K94" s="9"/>
      <c r="L94" s="9"/>
      <c r="M94" s="9"/>
      <c r="N94" s="113"/>
      <c r="P94" s="106"/>
    </row>
    <row r="95" spans="9:16" x14ac:dyDescent="0.25">
      <c r="I95" s="9"/>
      <c r="J95" s="105"/>
      <c r="K95" s="9"/>
      <c r="L95" s="9"/>
      <c r="M95" s="9"/>
      <c r="N95" s="113"/>
      <c r="P95" s="106"/>
    </row>
    <row r="96" spans="9:16" x14ac:dyDescent="0.25">
      <c r="I96" s="9"/>
      <c r="J96" s="105"/>
      <c r="K96" s="9"/>
      <c r="L96" s="9"/>
      <c r="M96" s="9"/>
      <c r="N96" s="113"/>
      <c r="P96" s="106"/>
    </row>
    <row r="97" spans="9:16" x14ac:dyDescent="0.25">
      <c r="I97" s="9"/>
      <c r="J97" s="105"/>
      <c r="K97" s="9"/>
      <c r="L97" s="9"/>
      <c r="M97" s="9"/>
      <c r="N97" s="113"/>
      <c r="P97" s="106"/>
    </row>
    <row r="98" spans="9:16" x14ac:dyDescent="0.25">
      <c r="I98" s="9"/>
      <c r="J98" s="105"/>
      <c r="K98" s="9"/>
      <c r="L98" s="9"/>
      <c r="M98" s="9"/>
      <c r="N98" s="113"/>
      <c r="P98" s="106"/>
    </row>
  </sheetData>
  <sortState ref="B5:R60">
    <sortCondition descending="1" ref="P5:P60"/>
  </sortState>
  <mergeCells count="15">
    <mergeCell ref="G3:G4"/>
    <mergeCell ref="B3:B4"/>
    <mergeCell ref="A3:A4"/>
    <mergeCell ref="C3:C4"/>
    <mergeCell ref="D3:D4"/>
    <mergeCell ref="E3:E4"/>
    <mergeCell ref="F3:F4"/>
    <mergeCell ref="Q3:Q4"/>
    <mergeCell ref="R3:R4"/>
    <mergeCell ref="H3:H4"/>
    <mergeCell ref="I3:I4"/>
    <mergeCell ref="J3:J4"/>
    <mergeCell ref="K3:N3"/>
    <mergeCell ref="O3:O4"/>
    <mergeCell ref="P3:P4"/>
  </mergeCells>
  <conditionalFormatting sqref="R10:R11 R14:R22">
    <cfRule type="cellIs" dxfId="92" priority="7" stopIfTrue="1" operator="equal">
      <formula>"I"</formula>
    </cfRule>
  </conditionalFormatting>
  <conditionalFormatting sqref="R7">
    <cfRule type="cellIs" dxfId="91" priority="5" stopIfTrue="1" operator="equal">
      <formula>"I"</formula>
    </cfRule>
  </conditionalFormatting>
  <conditionalFormatting sqref="R12:R13">
    <cfRule type="cellIs" dxfId="90" priority="3" stopIfTrue="1" operator="equal">
      <formula>"I"</formula>
    </cfRule>
  </conditionalFormatting>
  <conditionalFormatting sqref="R7">
    <cfRule type="cellIs" dxfId="89" priority="6" stopIfTrue="1" operator="equal">
      <formula>"I"</formula>
    </cfRule>
  </conditionalFormatting>
  <conditionalFormatting sqref="R8:R9">
    <cfRule type="cellIs" dxfId="88" priority="4" operator="equal">
      <formula>"I"</formula>
    </cfRule>
  </conditionalFormatting>
  <conditionalFormatting sqref="R34:R35">
    <cfRule type="cellIs" dxfId="87" priority="2" stopIfTrue="1" operator="equal">
      <formula>"I"</formula>
    </cfRule>
  </conditionalFormatting>
  <conditionalFormatting sqref="R37:R52 R55:R56">
    <cfRule type="cellIs" dxfId="86" priority="1" stopIfTrue="1" operator="equal">
      <formula>"I"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zoomScale="80" zoomScaleNormal="80" workbookViewId="0">
      <selection activeCell="A3" sqref="A3:S77"/>
    </sheetView>
  </sheetViews>
  <sheetFormatPr defaultRowHeight="15.75" x14ac:dyDescent="0.25"/>
  <cols>
    <col min="1" max="1" width="5.28515625" style="6" customWidth="1"/>
    <col min="2" max="2" width="13.28515625" style="6" customWidth="1"/>
    <col min="3" max="3" width="15.28515625" style="6" customWidth="1"/>
    <col min="4" max="4" width="13.28515625" style="6" customWidth="1"/>
    <col min="5" max="5" width="13.5703125" style="6" customWidth="1"/>
    <col min="6" max="6" width="13.5703125" style="40" customWidth="1"/>
    <col min="7" max="7" width="9.140625" style="9"/>
    <col min="8" max="8" width="16.28515625" style="103" customWidth="1"/>
    <col min="9" max="9" width="9.140625" style="9"/>
    <col min="10" max="10" width="9.140625" style="78"/>
    <col min="11" max="13" width="9.140625" style="9"/>
    <col min="14" max="14" width="13.140625" style="9" customWidth="1"/>
    <col min="15" max="15" width="16.5703125" style="117" customWidth="1"/>
    <col min="16" max="16" width="9.140625" style="9" customWidth="1"/>
    <col min="17" max="17" width="10.7109375" style="9" customWidth="1"/>
    <col min="18" max="18" width="12" style="6" customWidth="1"/>
    <col min="19" max="19" width="34.42578125" style="6" customWidth="1"/>
    <col min="20" max="20" width="9.140625" style="6"/>
    <col min="21" max="21" width="18.5703125" style="6" customWidth="1"/>
    <col min="22" max="16384" width="9.140625" style="6"/>
  </cols>
  <sheetData>
    <row r="1" spans="1:19" x14ac:dyDescent="0.25">
      <c r="A1" s="6">
        <v>100</v>
      </c>
    </row>
    <row r="2" spans="1:19" x14ac:dyDescent="0.25">
      <c r="I2" s="9" t="s">
        <v>625</v>
      </c>
    </row>
    <row r="3" spans="1:19" ht="15.75" customHeight="1" x14ac:dyDescent="0.25">
      <c r="A3" s="267" t="s">
        <v>90</v>
      </c>
      <c r="B3" s="269" t="s">
        <v>91</v>
      </c>
      <c r="C3" s="267" t="s">
        <v>86</v>
      </c>
      <c r="D3" s="267" t="s">
        <v>87</v>
      </c>
      <c r="E3" s="267" t="s">
        <v>88</v>
      </c>
      <c r="F3" s="268" t="s">
        <v>9</v>
      </c>
      <c r="G3" s="271" t="s">
        <v>10</v>
      </c>
      <c r="H3" s="272" t="s">
        <v>92</v>
      </c>
      <c r="I3" s="271" t="s">
        <v>1</v>
      </c>
      <c r="J3" s="273" t="s">
        <v>93</v>
      </c>
      <c r="K3" s="267" t="s">
        <v>94</v>
      </c>
      <c r="L3" s="267"/>
      <c r="M3" s="267"/>
      <c r="N3" s="259" t="s">
        <v>95</v>
      </c>
      <c r="O3" s="265" t="s">
        <v>96</v>
      </c>
      <c r="P3" s="259" t="s">
        <v>4</v>
      </c>
      <c r="Q3" s="259" t="s">
        <v>5</v>
      </c>
      <c r="R3" s="266" t="s">
        <v>97</v>
      </c>
      <c r="S3" s="266" t="s">
        <v>98</v>
      </c>
    </row>
    <row r="4" spans="1:19" x14ac:dyDescent="0.25">
      <c r="A4" s="267"/>
      <c r="B4" s="270"/>
      <c r="C4" s="267"/>
      <c r="D4" s="267"/>
      <c r="E4" s="267"/>
      <c r="F4" s="268"/>
      <c r="G4" s="271"/>
      <c r="H4" s="272"/>
      <c r="I4" s="271"/>
      <c r="J4" s="273"/>
      <c r="K4" s="15" t="s">
        <v>99</v>
      </c>
      <c r="L4" s="15" t="s">
        <v>100</v>
      </c>
      <c r="M4" s="15" t="s">
        <v>101</v>
      </c>
      <c r="N4" s="259"/>
      <c r="O4" s="265"/>
      <c r="P4" s="259"/>
      <c r="Q4" s="259"/>
      <c r="R4" s="266"/>
      <c r="S4" s="266"/>
    </row>
    <row r="5" spans="1:19" x14ac:dyDescent="0.25">
      <c r="A5" s="12">
        <v>1</v>
      </c>
      <c r="B5" s="12" t="s">
        <v>615</v>
      </c>
      <c r="C5" s="67" t="s">
        <v>611</v>
      </c>
      <c r="D5" s="67" t="s">
        <v>612</v>
      </c>
      <c r="E5" s="67" t="s">
        <v>314</v>
      </c>
      <c r="F5" s="52"/>
      <c r="G5" s="15" t="s">
        <v>15</v>
      </c>
      <c r="H5" s="12" t="s">
        <v>622</v>
      </c>
      <c r="I5" s="15">
        <v>11</v>
      </c>
      <c r="J5" s="79" t="s">
        <v>337</v>
      </c>
      <c r="K5" s="110">
        <v>17.22</v>
      </c>
      <c r="L5" s="83">
        <v>40</v>
      </c>
      <c r="M5" s="83">
        <v>37.04</v>
      </c>
      <c r="N5" s="94">
        <f t="shared" ref="N5:N36" si="0">SUM(K5:M5)</f>
        <v>94.259999999999991</v>
      </c>
      <c r="O5" s="82">
        <f t="shared" ref="O5:O36" si="1">N5/$A$1</f>
        <v>0.94259999999999988</v>
      </c>
      <c r="P5" s="15">
        <v>0</v>
      </c>
      <c r="Q5" s="94">
        <f t="shared" ref="Q5:Q36" si="2">N5+P5</f>
        <v>94.259999999999991</v>
      </c>
      <c r="R5" s="61" t="s">
        <v>17</v>
      </c>
      <c r="S5" s="59" t="s">
        <v>623</v>
      </c>
    </row>
    <row r="6" spans="1:19" x14ac:dyDescent="0.25">
      <c r="A6" s="12">
        <v>2</v>
      </c>
      <c r="B6" s="12" t="s">
        <v>615</v>
      </c>
      <c r="C6" s="67" t="s">
        <v>613</v>
      </c>
      <c r="D6" s="67" t="s">
        <v>614</v>
      </c>
      <c r="E6" s="67" t="s">
        <v>564</v>
      </c>
      <c r="F6" s="52"/>
      <c r="G6" s="15" t="s">
        <v>15</v>
      </c>
      <c r="H6" s="12" t="s">
        <v>622</v>
      </c>
      <c r="I6" s="15">
        <v>9</v>
      </c>
      <c r="J6" s="79" t="s">
        <v>337</v>
      </c>
      <c r="K6" s="110">
        <v>15.13</v>
      </c>
      <c r="L6" s="83">
        <v>38.1</v>
      </c>
      <c r="M6" s="83">
        <v>40</v>
      </c>
      <c r="N6" s="94">
        <f t="shared" si="0"/>
        <v>93.23</v>
      </c>
      <c r="O6" s="82">
        <f t="shared" si="1"/>
        <v>0.93230000000000002</v>
      </c>
      <c r="P6" s="15">
        <v>0</v>
      </c>
      <c r="Q6" s="94">
        <f t="shared" si="2"/>
        <v>93.23</v>
      </c>
      <c r="R6" s="61" t="s">
        <v>17</v>
      </c>
      <c r="S6" s="59" t="s">
        <v>624</v>
      </c>
    </row>
    <row r="7" spans="1:19" x14ac:dyDescent="0.25">
      <c r="A7" s="12">
        <v>3</v>
      </c>
      <c r="B7" s="12" t="s">
        <v>404</v>
      </c>
      <c r="C7" s="12" t="s">
        <v>509</v>
      </c>
      <c r="D7" s="12" t="s">
        <v>510</v>
      </c>
      <c r="E7" s="12" t="s">
        <v>125</v>
      </c>
      <c r="F7" s="52">
        <v>38158</v>
      </c>
      <c r="G7" s="15" t="s">
        <v>15</v>
      </c>
      <c r="H7" s="12" t="s">
        <v>448</v>
      </c>
      <c r="I7" s="15">
        <v>11</v>
      </c>
      <c r="J7" s="79" t="s">
        <v>337</v>
      </c>
      <c r="K7" s="115">
        <v>8.17</v>
      </c>
      <c r="L7" s="83">
        <v>40</v>
      </c>
      <c r="M7" s="115">
        <v>39.479999999999997</v>
      </c>
      <c r="N7" s="94">
        <f t="shared" si="0"/>
        <v>87.65</v>
      </c>
      <c r="O7" s="82">
        <f t="shared" si="1"/>
        <v>0.87650000000000006</v>
      </c>
      <c r="P7" s="15">
        <v>0</v>
      </c>
      <c r="Q7" s="94">
        <f t="shared" si="2"/>
        <v>87.65</v>
      </c>
      <c r="R7" s="37" t="s">
        <v>17</v>
      </c>
      <c r="S7" s="19" t="s">
        <v>449</v>
      </c>
    </row>
    <row r="8" spans="1:19" x14ac:dyDescent="0.25">
      <c r="A8" s="12">
        <v>4</v>
      </c>
      <c r="B8" s="12" t="s">
        <v>404</v>
      </c>
      <c r="C8" s="12" t="s">
        <v>511</v>
      </c>
      <c r="D8" s="12" t="s">
        <v>320</v>
      </c>
      <c r="E8" s="12" t="s">
        <v>512</v>
      </c>
      <c r="F8" s="52">
        <v>39296</v>
      </c>
      <c r="G8" s="15" t="s">
        <v>15</v>
      </c>
      <c r="H8" s="12" t="s">
        <v>430</v>
      </c>
      <c r="I8" s="15">
        <v>9</v>
      </c>
      <c r="J8" s="79" t="s">
        <v>337</v>
      </c>
      <c r="K8" s="115">
        <v>12.87</v>
      </c>
      <c r="L8" s="83">
        <v>39.03</v>
      </c>
      <c r="M8" s="115">
        <v>35.409999999999997</v>
      </c>
      <c r="N8" s="94">
        <f t="shared" si="0"/>
        <v>87.31</v>
      </c>
      <c r="O8" s="82">
        <f t="shared" si="1"/>
        <v>0.87309999999999999</v>
      </c>
      <c r="P8" s="15">
        <v>0</v>
      </c>
      <c r="Q8" s="94">
        <f t="shared" si="2"/>
        <v>87.31</v>
      </c>
      <c r="R8" s="37" t="s">
        <v>17</v>
      </c>
      <c r="S8" s="19" t="s">
        <v>431</v>
      </c>
    </row>
    <row r="9" spans="1:19" x14ac:dyDescent="0.25">
      <c r="A9" s="12">
        <v>5</v>
      </c>
      <c r="B9" s="12" t="s">
        <v>404</v>
      </c>
      <c r="C9" s="12" t="s">
        <v>513</v>
      </c>
      <c r="D9" s="12" t="s">
        <v>417</v>
      </c>
      <c r="E9" s="12" t="s">
        <v>135</v>
      </c>
      <c r="F9" s="52">
        <v>38657</v>
      </c>
      <c r="G9" s="15" t="s">
        <v>15</v>
      </c>
      <c r="H9" s="12" t="s">
        <v>514</v>
      </c>
      <c r="I9" s="15">
        <v>10</v>
      </c>
      <c r="J9" s="79" t="s">
        <v>337</v>
      </c>
      <c r="K9" s="115">
        <v>11.48</v>
      </c>
      <c r="L9" s="83">
        <v>38.01</v>
      </c>
      <c r="M9" s="115">
        <v>37.81</v>
      </c>
      <c r="N9" s="94">
        <f t="shared" si="0"/>
        <v>87.3</v>
      </c>
      <c r="O9" s="82">
        <f t="shared" si="1"/>
        <v>0.873</v>
      </c>
      <c r="P9" s="15">
        <v>0</v>
      </c>
      <c r="Q9" s="94">
        <f t="shared" si="2"/>
        <v>87.3</v>
      </c>
      <c r="R9" s="37" t="s">
        <v>23</v>
      </c>
      <c r="S9" s="19" t="s">
        <v>476</v>
      </c>
    </row>
    <row r="10" spans="1:19" x14ac:dyDescent="0.25">
      <c r="A10" s="12">
        <v>6</v>
      </c>
      <c r="B10" s="1" t="s">
        <v>102</v>
      </c>
      <c r="C10" s="12" t="s">
        <v>103</v>
      </c>
      <c r="D10" s="12" t="s">
        <v>104</v>
      </c>
      <c r="E10" s="12" t="s">
        <v>105</v>
      </c>
      <c r="F10" s="52">
        <v>38614</v>
      </c>
      <c r="G10" s="15" t="s">
        <v>15</v>
      </c>
      <c r="H10" s="42" t="s">
        <v>106</v>
      </c>
      <c r="I10" s="15">
        <v>10</v>
      </c>
      <c r="J10" s="79" t="s">
        <v>337</v>
      </c>
      <c r="K10" s="83">
        <v>8.8699999999999992</v>
      </c>
      <c r="L10" s="83">
        <v>39.54</v>
      </c>
      <c r="M10" s="83">
        <v>38.03</v>
      </c>
      <c r="N10" s="94">
        <f t="shared" si="0"/>
        <v>86.44</v>
      </c>
      <c r="O10" s="82">
        <f t="shared" si="1"/>
        <v>0.86439999999999995</v>
      </c>
      <c r="P10" s="15">
        <v>0</v>
      </c>
      <c r="Q10" s="94">
        <f t="shared" si="2"/>
        <v>86.44</v>
      </c>
      <c r="R10" s="61" t="s">
        <v>17</v>
      </c>
      <c r="S10" s="12" t="s">
        <v>34</v>
      </c>
    </row>
    <row r="11" spans="1:19" x14ac:dyDescent="0.25">
      <c r="A11" s="12">
        <v>7</v>
      </c>
      <c r="B11" s="1" t="s">
        <v>102</v>
      </c>
      <c r="C11" s="12" t="s">
        <v>107</v>
      </c>
      <c r="D11" s="12" t="s">
        <v>108</v>
      </c>
      <c r="E11" s="12" t="s">
        <v>109</v>
      </c>
      <c r="F11" s="52">
        <v>38593</v>
      </c>
      <c r="G11" s="15" t="s">
        <v>15</v>
      </c>
      <c r="H11" s="42" t="s">
        <v>110</v>
      </c>
      <c r="I11" s="15">
        <v>11</v>
      </c>
      <c r="J11" s="79" t="s">
        <v>337</v>
      </c>
      <c r="K11" s="83">
        <v>10.96</v>
      </c>
      <c r="L11" s="83">
        <v>35.61</v>
      </c>
      <c r="M11" s="83">
        <v>39.25</v>
      </c>
      <c r="N11" s="94">
        <f t="shared" si="0"/>
        <v>85.82</v>
      </c>
      <c r="O11" s="82">
        <f t="shared" si="1"/>
        <v>0.85819999999999996</v>
      </c>
      <c r="P11" s="15">
        <v>0</v>
      </c>
      <c r="Q11" s="94">
        <f t="shared" si="2"/>
        <v>85.82</v>
      </c>
      <c r="R11" s="61" t="s">
        <v>17</v>
      </c>
      <c r="S11" s="12" t="s">
        <v>111</v>
      </c>
    </row>
    <row r="12" spans="1:19" x14ac:dyDescent="0.25">
      <c r="A12" s="12">
        <v>8</v>
      </c>
      <c r="B12" s="1" t="s">
        <v>102</v>
      </c>
      <c r="C12" s="12" t="s">
        <v>112</v>
      </c>
      <c r="D12" s="12" t="s">
        <v>113</v>
      </c>
      <c r="E12" s="12" t="s">
        <v>114</v>
      </c>
      <c r="F12" s="52">
        <v>38090</v>
      </c>
      <c r="G12" s="15" t="s">
        <v>15</v>
      </c>
      <c r="H12" s="42" t="s">
        <v>33</v>
      </c>
      <c r="I12" s="15">
        <v>11</v>
      </c>
      <c r="J12" s="79" t="s">
        <v>337</v>
      </c>
      <c r="K12" s="83">
        <v>6.43</v>
      </c>
      <c r="L12" s="83">
        <v>40</v>
      </c>
      <c r="M12" s="83">
        <v>37.229999999999997</v>
      </c>
      <c r="N12" s="94">
        <f t="shared" si="0"/>
        <v>83.66</v>
      </c>
      <c r="O12" s="82">
        <f t="shared" si="1"/>
        <v>0.83660000000000001</v>
      </c>
      <c r="P12" s="15">
        <v>0</v>
      </c>
      <c r="Q12" s="94">
        <f t="shared" si="2"/>
        <v>83.66</v>
      </c>
      <c r="R12" s="61" t="s">
        <v>23</v>
      </c>
      <c r="S12" s="12" t="s">
        <v>34</v>
      </c>
    </row>
    <row r="13" spans="1:19" x14ac:dyDescent="0.25">
      <c r="A13" s="12">
        <v>9</v>
      </c>
      <c r="B13" s="12" t="s">
        <v>404</v>
      </c>
      <c r="C13" s="12" t="s">
        <v>515</v>
      </c>
      <c r="D13" s="12" t="s">
        <v>460</v>
      </c>
      <c r="E13" s="12" t="s">
        <v>135</v>
      </c>
      <c r="F13" s="52">
        <v>39247</v>
      </c>
      <c r="G13" s="15" t="s">
        <v>15</v>
      </c>
      <c r="H13" s="12" t="s">
        <v>423</v>
      </c>
      <c r="I13" s="15">
        <v>9</v>
      </c>
      <c r="J13" s="79" t="s">
        <v>337</v>
      </c>
      <c r="K13" s="115">
        <v>11.13</v>
      </c>
      <c r="L13" s="83">
        <v>34.770000000000003</v>
      </c>
      <c r="M13" s="115">
        <v>35.79</v>
      </c>
      <c r="N13" s="94">
        <f t="shared" si="0"/>
        <v>81.69</v>
      </c>
      <c r="O13" s="82">
        <f t="shared" si="1"/>
        <v>0.81689999999999996</v>
      </c>
      <c r="P13" s="15">
        <v>0</v>
      </c>
      <c r="Q13" s="94">
        <f t="shared" si="2"/>
        <v>81.69</v>
      </c>
      <c r="R13" s="37" t="s">
        <v>23</v>
      </c>
      <c r="S13" s="19" t="s">
        <v>516</v>
      </c>
    </row>
    <row r="14" spans="1:19" x14ac:dyDescent="0.25">
      <c r="A14" s="12">
        <v>10</v>
      </c>
      <c r="B14" s="12" t="s">
        <v>404</v>
      </c>
      <c r="C14" s="12" t="s">
        <v>517</v>
      </c>
      <c r="D14" s="12" t="s">
        <v>518</v>
      </c>
      <c r="E14" s="12" t="s">
        <v>109</v>
      </c>
      <c r="F14" s="52">
        <v>38620</v>
      </c>
      <c r="G14" s="15" t="s">
        <v>15</v>
      </c>
      <c r="H14" s="12" t="s">
        <v>514</v>
      </c>
      <c r="I14" s="15">
        <v>10</v>
      </c>
      <c r="J14" s="79" t="s">
        <v>337</v>
      </c>
      <c r="K14" s="115">
        <v>9.91</v>
      </c>
      <c r="L14" s="83">
        <v>34.96</v>
      </c>
      <c r="M14" s="115">
        <v>36.44</v>
      </c>
      <c r="N14" s="94">
        <f t="shared" si="0"/>
        <v>81.31</v>
      </c>
      <c r="O14" s="82">
        <f t="shared" si="1"/>
        <v>0.81310000000000004</v>
      </c>
      <c r="P14" s="15">
        <v>0</v>
      </c>
      <c r="Q14" s="94">
        <f t="shared" si="2"/>
        <v>81.31</v>
      </c>
      <c r="R14" s="37" t="s">
        <v>23</v>
      </c>
      <c r="S14" s="19" t="s">
        <v>476</v>
      </c>
    </row>
    <row r="15" spans="1:19" x14ac:dyDescent="0.25">
      <c r="A15" s="12">
        <v>11</v>
      </c>
      <c r="B15" s="1" t="s">
        <v>102</v>
      </c>
      <c r="C15" s="12" t="s">
        <v>115</v>
      </c>
      <c r="D15" s="12" t="s">
        <v>116</v>
      </c>
      <c r="E15" s="12" t="s">
        <v>109</v>
      </c>
      <c r="F15" s="52">
        <v>38900</v>
      </c>
      <c r="G15" s="15" t="s">
        <v>15</v>
      </c>
      <c r="H15" s="42" t="s">
        <v>117</v>
      </c>
      <c r="I15" s="15">
        <v>10</v>
      </c>
      <c r="J15" s="79" t="s">
        <v>337</v>
      </c>
      <c r="K15" s="83">
        <v>7.65</v>
      </c>
      <c r="L15" s="83">
        <v>38.28</v>
      </c>
      <c r="M15" s="83">
        <v>34.92</v>
      </c>
      <c r="N15" s="94">
        <f t="shared" si="0"/>
        <v>80.849999999999994</v>
      </c>
      <c r="O15" s="82">
        <f t="shared" si="1"/>
        <v>0.8085</v>
      </c>
      <c r="P15" s="15">
        <v>0</v>
      </c>
      <c r="Q15" s="94">
        <f t="shared" si="2"/>
        <v>80.849999999999994</v>
      </c>
      <c r="R15" s="61" t="s">
        <v>23</v>
      </c>
      <c r="S15" s="12" t="s">
        <v>118</v>
      </c>
    </row>
    <row r="16" spans="1:19" x14ac:dyDescent="0.25">
      <c r="A16" s="12">
        <v>12</v>
      </c>
      <c r="B16" s="12" t="s">
        <v>404</v>
      </c>
      <c r="C16" s="12" t="s">
        <v>519</v>
      </c>
      <c r="D16" s="12" t="s">
        <v>162</v>
      </c>
      <c r="E16" s="12" t="s">
        <v>114</v>
      </c>
      <c r="F16" s="52">
        <v>38570</v>
      </c>
      <c r="G16" s="15" t="s">
        <v>15</v>
      </c>
      <c r="H16" s="12" t="s">
        <v>406</v>
      </c>
      <c r="I16" s="15">
        <v>10</v>
      </c>
      <c r="J16" s="79" t="s">
        <v>337</v>
      </c>
      <c r="K16" s="115">
        <v>7.48</v>
      </c>
      <c r="L16" s="83">
        <v>38.049999999999997</v>
      </c>
      <c r="M16" s="115">
        <v>35.229999999999997</v>
      </c>
      <c r="N16" s="94">
        <f t="shared" si="0"/>
        <v>80.759999999999991</v>
      </c>
      <c r="O16" s="82">
        <f t="shared" si="1"/>
        <v>0.80759999999999987</v>
      </c>
      <c r="P16" s="15">
        <v>0</v>
      </c>
      <c r="Q16" s="94">
        <f t="shared" si="2"/>
        <v>80.759999999999991</v>
      </c>
      <c r="R16" s="37" t="s">
        <v>23</v>
      </c>
      <c r="S16" s="19" t="s">
        <v>408</v>
      </c>
    </row>
    <row r="17" spans="1:19" x14ac:dyDescent="0.25">
      <c r="A17" s="12">
        <v>13</v>
      </c>
      <c r="B17" s="12" t="s">
        <v>244</v>
      </c>
      <c r="C17" s="12" t="s">
        <v>336</v>
      </c>
      <c r="D17" s="12" t="s">
        <v>150</v>
      </c>
      <c r="E17" s="12" t="s">
        <v>307</v>
      </c>
      <c r="F17" s="52">
        <v>38569</v>
      </c>
      <c r="G17" s="15" t="s">
        <v>15</v>
      </c>
      <c r="H17" s="42" t="s">
        <v>285</v>
      </c>
      <c r="I17" s="15">
        <v>10</v>
      </c>
      <c r="J17" s="79" t="s">
        <v>337</v>
      </c>
      <c r="K17" s="94">
        <v>8.695652173913043</v>
      </c>
      <c r="L17" s="94">
        <v>39.176029962546821</v>
      </c>
      <c r="M17" s="94">
        <v>32.30026475626849</v>
      </c>
      <c r="N17" s="94">
        <f t="shared" si="0"/>
        <v>80.171946892728357</v>
      </c>
      <c r="O17" s="82">
        <f t="shared" si="1"/>
        <v>0.80171946892728352</v>
      </c>
      <c r="P17" s="15">
        <v>0</v>
      </c>
      <c r="Q17" s="94">
        <f t="shared" si="2"/>
        <v>80.171946892728357</v>
      </c>
      <c r="R17" s="61" t="s">
        <v>248</v>
      </c>
      <c r="S17" s="12" t="s">
        <v>338</v>
      </c>
    </row>
    <row r="18" spans="1:19" x14ac:dyDescent="0.25">
      <c r="A18" s="12">
        <v>14</v>
      </c>
      <c r="B18" s="12" t="s">
        <v>244</v>
      </c>
      <c r="C18" s="12" t="s">
        <v>339</v>
      </c>
      <c r="D18" s="12" t="s">
        <v>156</v>
      </c>
      <c r="E18" s="12" t="s">
        <v>340</v>
      </c>
      <c r="F18" s="52">
        <v>38318</v>
      </c>
      <c r="G18" s="15" t="s">
        <v>15</v>
      </c>
      <c r="H18" s="42" t="s">
        <v>315</v>
      </c>
      <c r="I18" s="15">
        <v>11</v>
      </c>
      <c r="J18" s="79" t="s">
        <v>337</v>
      </c>
      <c r="K18" s="94">
        <v>9.3913043478260878</v>
      </c>
      <c r="L18" s="94">
        <v>36.580541089658794</v>
      </c>
      <c r="M18" s="94">
        <v>32.743921692453426</v>
      </c>
      <c r="N18" s="94">
        <f t="shared" si="0"/>
        <v>78.715767129938314</v>
      </c>
      <c r="O18" s="82">
        <f t="shared" si="1"/>
        <v>0.78715767129938319</v>
      </c>
      <c r="P18" s="15">
        <v>0</v>
      </c>
      <c r="Q18" s="94">
        <f t="shared" si="2"/>
        <v>78.715767129938314</v>
      </c>
      <c r="R18" s="61" t="s">
        <v>248</v>
      </c>
      <c r="S18" s="12" t="s">
        <v>341</v>
      </c>
    </row>
    <row r="19" spans="1:19" x14ac:dyDescent="0.25">
      <c r="A19" s="12">
        <v>15</v>
      </c>
      <c r="B19" s="1" t="s">
        <v>102</v>
      </c>
      <c r="C19" s="12" t="s">
        <v>119</v>
      </c>
      <c r="D19" s="12" t="s">
        <v>120</v>
      </c>
      <c r="E19" s="12" t="s">
        <v>121</v>
      </c>
      <c r="F19" s="52">
        <v>38534</v>
      </c>
      <c r="G19" s="15" t="s">
        <v>15</v>
      </c>
      <c r="H19" s="42" t="s">
        <v>84</v>
      </c>
      <c r="I19" s="15">
        <v>10</v>
      </c>
      <c r="J19" s="79" t="s">
        <v>337</v>
      </c>
      <c r="K19" s="83">
        <v>7.65</v>
      </c>
      <c r="L19" s="83">
        <v>34.94</v>
      </c>
      <c r="M19" s="83">
        <v>36.03</v>
      </c>
      <c r="N19" s="94">
        <f t="shared" si="0"/>
        <v>78.62</v>
      </c>
      <c r="O19" s="82">
        <f t="shared" si="1"/>
        <v>0.78620000000000001</v>
      </c>
      <c r="P19" s="15">
        <v>0</v>
      </c>
      <c r="Q19" s="94">
        <f t="shared" si="2"/>
        <v>78.62</v>
      </c>
      <c r="R19" s="61" t="s">
        <v>23</v>
      </c>
      <c r="S19" s="12" t="s">
        <v>122</v>
      </c>
    </row>
    <row r="20" spans="1:19" x14ac:dyDescent="0.25">
      <c r="A20" s="12">
        <v>16</v>
      </c>
      <c r="B20" s="12" t="s">
        <v>404</v>
      </c>
      <c r="C20" s="12" t="s">
        <v>520</v>
      </c>
      <c r="D20" s="12" t="s">
        <v>124</v>
      </c>
      <c r="E20" s="12" t="s">
        <v>512</v>
      </c>
      <c r="F20" s="52">
        <v>39010</v>
      </c>
      <c r="G20" s="15" t="s">
        <v>15</v>
      </c>
      <c r="H20" s="12" t="s">
        <v>521</v>
      </c>
      <c r="I20" s="15">
        <v>9</v>
      </c>
      <c r="J20" s="79" t="s">
        <v>337</v>
      </c>
      <c r="K20" s="115">
        <v>8</v>
      </c>
      <c r="L20" s="83">
        <v>32.130000000000003</v>
      </c>
      <c r="M20" s="115">
        <v>37.840000000000003</v>
      </c>
      <c r="N20" s="94">
        <f t="shared" si="0"/>
        <v>77.97</v>
      </c>
      <c r="O20" s="82">
        <f t="shared" si="1"/>
        <v>0.77969999999999995</v>
      </c>
      <c r="P20" s="15">
        <v>0</v>
      </c>
      <c r="Q20" s="94">
        <f t="shared" si="2"/>
        <v>77.97</v>
      </c>
      <c r="R20" s="37" t="s">
        <v>23</v>
      </c>
      <c r="S20" s="19" t="s">
        <v>480</v>
      </c>
    </row>
    <row r="21" spans="1:19" x14ac:dyDescent="0.25">
      <c r="A21" s="12">
        <v>17</v>
      </c>
      <c r="B21" s="1" t="s">
        <v>102</v>
      </c>
      <c r="C21" s="12" t="s">
        <v>123</v>
      </c>
      <c r="D21" s="12" t="s">
        <v>124</v>
      </c>
      <c r="E21" s="12" t="s">
        <v>125</v>
      </c>
      <c r="F21" s="52">
        <v>38942</v>
      </c>
      <c r="G21" s="15" t="s">
        <v>15</v>
      </c>
      <c r="H21" s="42" t="s">
        <v>53</v>
      </c>
      <c r="I21" s="15">
        <v>9</v>
      </c>
      <c r="J21" s="79" t="s">
        <v>337</v>
      </c>
      <c r="K21" s="83">
        <v>9.57</v>
      </c>
      <c r="L21" s="83">
        <v>30.98</v>
      </c>
      <c r="M21" s="83">
        <v>36.94</v>
      </c>
      <c r="N21" s="94">
        <f t="shared" si="0"/>
        <v>77.489999999999995</v>
      </c>
      <c r="O21" s="82">
        <f t="shared" si="1"/>
        <v>0.77489999999999992</v>
      </c>
      <c r="P21" s="15">
        <v>0</v>
      </c>
      <c r="Q21" s="94">
        <f t="shared" si="2"/>
        <v>77.489999999999995</v>
      </c>
      <c r="R21" s="61" t="s">
        <v>23</v>
      </c>
      <c r="S21" s="12" t="s">
        <v>54</v>
      </c>
    </row>
    <row r="22" spans="1:19" x14ac:dyDescent="0.25">
      <c r="A22" s="12">
        <v>18</v>
      </c>
      <c r="B22" s="12" t="s">
        <v>244</v>
      </c>
      <c r="C22" s="12" t="s">
        <v>342</v>
      </c>
      <c r="D22" s="12" t="s">
        <v>343</v>
      </c>
      <c r="E22" s="12" t="s">
        <v>344</v>
      </c>
      <c r="F22" s="52">
        <v>39251</v>
      </c>
      <c r="G22" s="15" t="s">
        <v>15</v>
      </c>
      <c r="H22" s="42" t="s">
        <v>345</v>
      </c>
      <c r="I22" s="15">
        <v>9</v>
      </c>
      <c r="J22" s="79" t="s">
        <v>337</v>
      </c>
      <c r="K22" s="94">
        <v>3.1304347826086958</v>
      </c>
      <c r="L22" s="94">
        <v>34.34800536027214</v>
      </c>
      <c r="M22" s="94">
        <v>40</v>
      </c>
      <c r="N22" s="94">
        <f t="shared" si="0"/>
        <v>77.478440142880828</v>
      </c>
      <c r="O22" s="82">
        <f t="shared" si="1"/>
        <v>0.77478440142880833</v>
      </c>
      <c r="P22" s="15">
        <v>0</v>
      </c>
      <c r="Q22" s="94">
        <f t="shared" si="2"/>
        <v>77.478440142880828</v>
      </c>
      <c r="R22" s="61" t="s">
        <v>252</v>
      </c>
      <c r="S22" s="12" t="s">
        <v>346</v>
      </c>
    </row>
    <row r="23" spans="1:19" x14ac:dyDescent="0.25">
      <c r="A23" s="12">
        <v>19</v>
      </c>
      <c r="B23" s="12" t="s">
        <v>244</v>
      </c>
      <c r="C23" s="12" t="s">
        <v>347</v>
      </c>
      <c r="D23" s="12" t="s">
        <v>348</v>
      </c>
      <c r="E23" s="12" t="s">
        <v>105</v>
      </c>
      <c r="F23" s="52">
        <v>38497</v>
      </c>
      <c r="G23" s="15" t="s">
        <v>15</v>
      </c>
      <c r="H23" s="42" t="s">
        <v>281</v>
      </c>
      <c r="I23" s="15">
        <v>11</v>
      </c>
      <c r="J23" s="79" t="s">
        <v>337</v>
      </c>
      <c r="K23" s="94">
        <v>13.043478260869565</v>
      </c>
      <c r="L23" s="94">
        <v>34.807392013901122</v>
      </c>
      <c r="M23" s="94">
        <v>29.219498450267686</v>
      </c>
      <c r="N23" s="94">
        <f t="shared" si="0"/>
        <v>77.070368725038378</v>
      </c>
      <c r="O23" s="82">
        <f t="shared" si="1"/>
        <v>0.77070368725038374</v>
      </c>
      <c r="P23" s="15">
        <v>0</v>
      </c>
      <c r="Q23" s="94">
        <f t="shared" si="2"/>
        <v>77.070368725038378</v>
      </c>
      <c r="R23" s="61" t="s">
        <v>252</v>
      </c>
      <c r="S23" s="12" t="s">
        <v>282</v>
      </c>
    </row>
    <row r="24" spans="1:19" x14ac:dyDescent="0.25">
      <c r="A24" s="12">
        <v>20</v>
      </c>
      <c r="B24" s="12" t="s">
        <v>404</v>
      </c>
      <c r="C24" s="12" t="s">
        <v>522</v>
      </c>
      <c r="D24" s="12" t="s">
        <v>124</v>
      </c>
      <c r="E24" s="12" t="s">
        <v>109</v>
      </c>
      <c r="F24" s="52">
        <v>38406</v>
      </c>
      <c r="G24" s="15" t="s">
        <v>15</v>
      </c>
      <c r="H24" s="12" t="s">
        <v>430</v>
      </c>
      <c r="I24" s="15">
        <v>10</v>
      </c>
      <c r="J24" s="79" t="s">
        <v>337</v>
      </c>
      <c r="K24" s="115">
        <v>9.2200000000000006</v>
      </c>
      <c r="L24" s="83">
        <v>29.86</v>
      </c>
      <c r="M24" s="115">
        <v>37.26</v>
      </c>
      <c r="N24" s="94">
        <f t="shared" si="0"/>
        <v>76.34</v>
      </c>
      <c r="O24" s="82">
        <f t="shared" si="1"/>
        <v>0.76340000000000008</v>
      </c>
      <c r="P24" s="15">
        <v>0</v>
      </c>
      <c r="Q24" s="94">
        <f t="shared" si="2"/>
        <v>76.34</v>
      </c>
      <c r="R24" s="37" t="s">
        <v>23</v>
      </c>
      <c r="S24" s="19" t="s">
        <v>431</v>
      </c>
    </row>
    <row r="25" spans="1:19" x14ac:dyDescent="0.25">
      <c r="A25" s="12">
        <v>21</v>
      </c>
      <c r="B25" s="1" t="s">
        <v>102</v>
      </c>
      <c r="C25" s="12" t="s">
        <v>127</v>
      </c>
      <c r="D25" s="12" t="s">
        <v>128</v>
      </c>
      <c r="E25" s="12" t="s">
        <v>129</v>
      </c>
      <c r="F25" s="52">
        <v>39145</v>
      </c>
      <c r="G25" s="15" t="s">
        <v>15</v>
      </c>
      <c r="H25" s="42" t="s">
        <v>33</v>
      </c>
      <c r="I25" s="15">
        <v>9</v>
      </c>
      <c r="J25" s="79" t="s">
        <v>337</v>
      </c>
      <c r="K25" s="83">
        <v>5.74</v>
      </c>
      <c r="L25" s="83">
        <v>34.93</v>
      </c>
      <c r="M25" s="83">
        <v>35.56</v>
      </c>
      <c r="N25" s="94">
        <f t="shared" si="0"/>
        <v>76.23</v>
      </c>
      <c r="O25" s="82">
        <f t="shared" si="1"/>
        <v>0.76230000000000009</v>
      </c>
      <c r="P25" s="15">
        <v>0</v>
      </c>
      <c r="Q25" s="94">
        <f t="shared" si="2"/>
        <v>76.23</v>
      </c>
      <c r="R25" s="61" t="s">
        <v>23</v>
      </c>
      <c r="S25" s="12" t="s">
        <v>34</v>
      </c>
    </row>
    <row r="26" spans="1:19" x14ac:dyDescent="0.25">
      <c r="A26" s="12">
        <v>22</v>
      </c>
      <c r="B26" s="12" t="s">
        <v>244</v>
      </c>
      <c r="C26" s="12" t="s">
        <v>349</v>
      </c>
      <c r="D26" s="12" t="s">
        <v>350</v>
      </c>
      <c r="E26" s="12" t="s">
        <v>135</v>
      </c>
      <c r="F26" s="52">
        <v>38709</v>
      </c>
      <c r="G26" s="15" t="s">
        <v>15</v>
      </c>
      <c r="H26" s="42" t="s">
        <v>285</v>
      </c>
      <c r="I26" s="15">
        <v>10</v>
      </c>
      <c r="J26" s="79" t="s">
        <v>337</v>
      </c>
      <c r="K26" s="94">
        <v>12.173913043478262</v>
      </c>
      <c r="L26" s="94">
        <v>33.051804167752167</v>
      </c>
      <c r="M26" s="94">
        <v>30.707728753331363</v>
      </c>
      <c r="N26" s="94">
        <f t="shared" si="0"/>
        <v>75.933445964561798</v>
      </c>
      <c r="O26" s="82">
        <f t="shared" si="1"/>
        <v>0.75933445964561797</v>
      </c>
      <c r="P26" s="15">
        <v>0</v>
      </c>
      <c r="Q26" s="94">
        <f t="shared" si="2"/>
        <v>75.933445964561798</v>
      </c>
      <c r="R26" s="61" t="s">
        <v>252</v>
      </c>
      <c r="S26" s="12" t="s">
        <v>338</v>
      </c>
    </row>
    <row r="27" spans="1:19" x14ac:dyDescent="0.25">
      <c r="A27" s="12">
        <v>23</v>
      </c>
      <c r="B27" s="1" t="s">
        <v>102</v>
      </c>
      <c r="C27" s="12" t="s">
        <v>130</v>
      </c>
      <c r="D27" s="12" t="s">
        <v>131</v>
      </c>
      <c r="E27" s="12" t="s">
        <v>132</v>
      </c>
      <c r="F27" s="52">
        <v>39084</v>
      </c>
      <c r="G27" s="15" t="s">
        <v>15</v>
      </c>
      <c r="H27" s="42" t="s">
        <v>106</v>
      </c>
      <c r="I27" s="15">
        <v>9</v>
      </c>
      <c r="J27" s="79" t="s">
        <v>337</v>
      </c>
      <c r="K27" s="83">
        <v>8</v>
      </c>
      <c r="L27" s="83">
        <v>32.51</v>
      </c>
      <c r="M27" s="83">
        <v>34.96</v>
      </c>
      <c r="N27" s="94">
        <f t="shared" si="0"/>
        <v>75.47</v>
      </c>
      <c r="O27" s="82">
        <f t="shared" si="1"/>
        <v>0.75470000000000004</v>
      </c>
      <c r="P27" s="15">
        <v>0</v>
      </c>
      <c r="Q27" s="94">
        <f t="shared" si="2"/>
        <v>75.47</v>
      </c>
      <c r="R27" s="61" t="s">
        <v>23</v>
      </c>
      <c r="S27" s="12" t="s">
        <v>34</v>
      </c>
    </row>
    <row r="28" spans="1:19" x14ac:dyDescent="0.25">
      <c r="A28" s="12">
        <v>24</v>
      </c>
      <c r="B28" s="12" t="s">
        <v>404</v>
      </c>
      <c r="C28" s="12" t="s">
        <v>523</v>
      </c>
      <c r="D28" s="12" t="s">
        <v>524</v>
      </c>
      <c r="E28" s="12" t="s">
        <v>109</v>
      </c>
      <c r="F28" s="52">
        <v>38586</v>
      </c>
      <c r="G28" s="15" t="s">
        <v>15</v>
      </c>
      <c r="H28" s="12" t="s">
        <v>414</v>
      </c>
      <c r="I28" s="15">
        <v>10</v>
      </c>
      <c r="J28" s="79" t="s">
        <v>337</v>
      </c>
      <c r="K28" s="115">
        <v>8</v>
      </c>
      <c r="L28" s="83">
        <v>29.48</v>
      </c>
      <c r="M28" s="115">
        <v>37.68</v>
      </c>
      <c r="N28" s="94">
        <f t="shared" si="0"/>
        <v>75.16</v>
      </c>
      <c r="O28" s="82">
        <f t="shared" si="1"/>
        <v>0.75159999999999993</v>
      </c>
      <c r="P28" s="15">
        <v>0</v>
      </c>
      <c r="Q28" s="94">
        <f t="shared" si="2"/>
        <v>75.16</v>
      </c>
      <c r="R28" s="38" t="s">
        <v>43</v>
      </c>
      <c r="S28" s="19" t="s">
        <v>525</v>
      </c>
    </row>
    <row r="29" spans="1:19" x14ac:dyDescent="0.25">
      <c r="A29" s="12">
        <v>25</v>
      </c>
      <c r="B29" s="12" t="s">
        <v>404</v>
      </c>
      <c r="C29" s="12" t="s">
        <v>526</v>
      </c>
      <c r="D29" s="12" t="s">
        <v>527</v>
      </c>
      <c r="E29" s="12" t="s">
        <v>135</v>
      </c>
      <c r="F29" s="52">
        <v>38296</v>
      </c>
      <c r="G29" s="15" t="s">
        <v>15</v>
      </c>
      <c r="H29" s="12" t="s">
        <v>437</v>
      </c>
      <c r="I29" s="15">
        <v>11</v>
      </c>
      <c r="J29" s="79" t="s">
        <v>337</v>
      </c>
      <c r="K29" s="115">
        <v>10.09</v>
      </c>
      <c r="L29" s="83">
        <v>28.35</v>
      </c>
      <c r="M29" s="115">
        <v>36.42</v>
      </c>
      <c r="N29" s="94">
        <f t="shared" si="0"/>
        <v>74.86</v>
      </c>
      <c r="O29" s="82">
        <f t="shared" si="1"/>
        <v>0.74860000000000004</v>
      </c>
      <c r="P29" s="15">
        <v>0</v>
      </c>
      <c r="Q29" s="94">
        <f t="shared" si="2"/>
        <v>74.86</v>
      </c>
      <c r="R29" s="38" t="s">
        <v>43</v>
      </c>
      <c r="S29" s="19" t="s">
        <v>528</v>
      </c>
    </row>
    <row r="30" spans="1:19" x14ac:dyDescent="0.25">
      <c r="A30" s="12">
        <v>26</v>
      </c>
      <c r="B30" s="1" t="s">
        <v>102</v>
      </c>
      <c r="C30" s="12" t="s">
        <v>133</v>
      </c>
      <c r="D30" s="12" t="s">
        <v>134</v>
      </c>
      <c r="E30" s="12" t="s">
        <v>135</v>
      </c>
      <c r="F30" s="52">
        <v>38601</v>
      </c>
      <c r="G30" s="15" t="s">
        <v>15</v>
      </c>
      <c r="H30" s="42" t="s">
        <v>117</v>
      </c>
      <c r="I30" s="15">
        <v>11</v>
      </c>
      <c r="J30" s="79" t="s">
        <v>337</v>
      </c>
      <c r="K30" s="83">
        <v>10.09</v>
      </c>
      <c r="L30" s="83">
        <v>28.88</v>
      </c>
      <c r="M30" s="83">
        <v>35.770000000000003</v>
      </c>
      <c r="N30" s="94">
        <f t="shared" si="0"/>
        <v>74.740000000000009</v>
      </c>
      <c r="O30" s="82">
        <f t="shared" si="1"/>
        <v>0.74740000000000006</v>
      </c>
      <c r="P30" s="15">
        <v>0</v>
      </c>
      <c r="Q30" s="94">
        <f t="shared" si="2"/>
        <v>74.740000000000009</v>
      </c>
      <c r="R30" s="12" t="s">
        <v>43</v>
      </c>
      <c r="S30" s="12" t="s">
        <v>61</v>
      </c>
    </row>
    <row r="31" spans="1:19" x14ac:dyDescent="0.25">
      <c r="A31" s="12">
        <v>27</v>
      </c>
      <c r="B31" s="12" t="s">
        <v>244</v>
      </c>
      <c r="C31" s="12" t="s">
        <v>322</v>
      </c>
      <c r="D31" s="12" t="s">
        <v>325</v>
      </c>
      <c r="E31" s="12" t="s">
        <v>135</v>
      </c>
      <c r="F31" s="52">
        <v>38902</v>
      </c>
      <c r="G31" s="15" t="s">
        <v>15</v>
      </c>
      <c r="H31" s="42" t="s">
        <v>285</v>
      </c>
      <c r="I31" s="15">
        <v>9</v>
      </c>
      <c r="J31" s="79" t="s">
        <v>337</v>
      </c>
      <c r="K31" s="94">
        <v>6.6086956521739131</v>
      </c>
      <c r="L31" s="94">
        <v>38.052492299683315</v>
      </c>
      <c r="M31" s="94">
        <v>29.721983376325593</v>
      </c>
      <c r="N31" s="94">
        <f t="shared" si="0"/>
        <v>74.383171328182826</v>
      </c>
      <c r="O31" s="82">
        <f t="shared" si="1"/>
        <v>0.74383171328182829</v>
      </c>
      <c r="P31" s="15">
        <v>0</v>
      </c>
      <c r="Q31" s="94">
        <f t="shared" si="2"/>
        <v>74.383171328182826</v>
      </c>
      <c r="R31" s="61" t="s">
        <v>252</v>
      </c>
      <c r="S31" s="12" t="s">
        <v>286</v>
      </c>
    </row>
    <row r="32" spans="1:19" x14ac:dyDescent="0.25">
      <c r="A32" s="12">
        <v>28</v>
      </c>
      <c r="B32" s="12" t="s">
        <v>404</v>
      </c>
      <c r="C32" s="12" t="s">
        <v>529</v>
      </c>
      <c r="D32" s="12" t="s">
        <v>134</v>
      </c>
      <c r="E32" s="12" t="s">
        <v>121</v>
      </c>
      <c r="F32" s="52">
        <v>38523</v>
      </c>
      <c r="G32" s="15" t="s">
        <v>15</v>
      </c>
      <c r="H32" s="12" t="s">
        <v>430</v>
      </c>
      <c r="I32" s="15">
        <v>11</v>
      </c>
      <c r="J32" s="79" t="s">
        <v>337</v>
      </c>
      <c r="K32" s="115">
        <v>9.2200000000000006</v>
      </c>
      <c r="L32" s="83">
        <v>27.73</v>
      </c>
      <c r="M32" s="115">
        <v>37.229999999999997</v>
      </c>
      <c r="N32" s="94">
        <f t="shared" si="0"/>
        <v>74.180000000000007</v>
      </c>
      <c r="O32" s="82">
        <f t="shared" si="1"/>
        <v>0.74180000000000001</v>
      </c>
      <c r="P32" s="15">
        <v>0</v>
      </c>
      <c r="Q32" s="94">
        <f t="shared" si="2"/>
        <v>74.180000000000007</v>
      </c>
      <c r="R32" s="38" t="s">
        <v>43</v>
      </c>
      <c r="S32" s="19" t="s">
        <v>431</v>
      </c>
    </row>
    <row r="33" spans="1:22" x14ac:dyDescent="0.25">
      <c r="A33" s="12">
        <v>29</v>
      </c>
      <c r="B33" s="1" t="s">
        <v>102</v>
      </c>
      <c r="C33" s="12" t="s">
        <v>103</v>
      </c>
      <c r="D33" s="12" t="s">
        <v>134</v>
      </c>
      <c r="E33" s="12" t="s">
        <v>136</v>
      </c>
      <c r="F33" s="52">
        <v>38351</v>
      </c>
      <c r="G33" s="15" t="s">
        <v>15</v>
      </c>
      <c r="H33" s="42" t="s">
        <v>137</v>
      </c>
      <c r="I33" s="15">
        <v>11</v>
      </c>
      <c r="J33" s="79" t="s">
        <v>337</v>
      </c>
      <c r="K33" s="83">
        <v>10.26</v>
      </c>
      <c r="L33" s="83">
        <v>26.49</v>
      </c>
      <c r="M33" s="83">
        <v>37.33</v>
      </c>
      <c r="N33" s="94">
        <f t="shared" si="0"/>
        <v>74.08</v>
      </c>
      <c r="O33" s="82">
        <f t="shared" si="1"/>
        <v>0.74080000000000001</v>
      </c>
      <c r="P33" s="15">
        <v>0</v>
      </c>
      <c r="Q33" s="94">
        <f t="shared" si="2"/>
        <v>74.08</v>
      </c>
      <c r="R33" s="12" t="s">
        <v>43</v>
      </c>
      <c r="S33" s="12" t="s">
        <v>49</v>
      </c>
    </row>
    <row r="34" spans="1:22" x14ac:dyDescent="0.25">
      <c r="A34" s="12">
        <v>30</v>
      </c>
      <c r="B34" s="12" t="s">
        <v>404</v>
      </c>
      <c r="C34" s="12" t="s">
        <v>530</v>
      </c>
      <c r="D34" s="12" t="s">
        <v>120</v>
      </c>
      <c r="E34" s="12" t="s">
        <v>163</v>
      </c>
      <c r="F34" s="52">
        <v>39275</v>
      </c>
      <c r="G34" s="15" t="s">
        <v>15</v>
      </c>
      <c r="H34" s="12" t="s">
        <v>406</v>
      </c>
      <c r="I34" s="15">
        <v>8</v>
      </c>
      <c r="J34" s="79" t="s">
        <v>337</v>
      </c>
      <c r="K34" s="115">
        <v>4</v>
      </c>
      <c r="L34" s="83">
        <v>34.24</v>
      </c>
      <c r="M34" s="115">
        <v>35.65</v>
      </c>
      <c r="N34" s="94">
        <f t="shared" si="0"/>
        <v>73.89</v>
      </c>
      <c r="O34" s="82">
        <f t="shared" si="1"/>
        <v>0.7389</v>
      </c>
      <c r="P34" s="15">
        <v>0</v>
      </c>
      <c r="Q34" s="94">
        <f t="shared" si="2"/>
        <v>73.89</v>
      </c>
      <c r="R34" s="38" t="s">
        <v>43</v>
      </c>
      <c r="S34" s="19" t="s">
        <v>408</v>
      </c>
    </row>
    <row r="35" spans="1:22" x14ac:dyDescent="0.25">
      <c r="A35" s="12">
        <v>31</v>
      </c>
      <c r="B35" s="1" t="s">
        <v>102</v>
      </c>
      <c r="C35" s="12" t="s">
        <v>138</v>
      </c>
      <c r="D35" s="12" t="s">
        <v>139</v>
      </c>
      <c r="E35" s="12" t="s">
        <v>140</v>
      </c>
      <c r="F35" s="52">
        <v>38800</v>
      </c>
      <c r="G35" s="15" t="s">
        <v>15</v>
      </c>
      <c r="H35" s="42" t="s">
        <v>84</v>
      </c>
      <c r="I35" s="15">
        <v>10</v>
      </c>
      <c r="J35" s="79" t="s">
        <v>337</v>
      </c>
      <c r="K35" s="83">
        <v>7.48</v>
      </c>
      <c r="L35" s="83">
        <v>30.49</v>
      </c>
      <c r="M35" s="83">
        <v>35.880000000000003</v>
      </c>
      <c r="N35" s="94">
        <f t="shared" si="0"/>
        <v>73.849999999999994</v>
      </c>
      <c r="O35" s="82">
        <f t="shared" si="1"/>
        <v>0.73849999999999993</v>
      </c>
      <c r="P35" s="15">
        <v>0</v>
      </c>
      <c r="Q35" s="94">
        <f t="shared" si="2"/>
        <v>73.849999999999994</v>
      </c>
      <c r="R35" s="12" t="s">
        <v>43</v>
      </c>
      <c r="S35" s="12" t="s">
        <v>122</v>
      </c>
    </row>
    <row r="36" spans="1:22" x14ac:dyDescent="0.25">
      <c r="A36" s="12">
        <v>32</v>
      </c>
      <c r="B36" s="12" t="s">
        <v>404</v>
      </c>
      <c r="C36" s="12" t="s">
        <v>531</v>
      </c>
      <c r="D36" s="12" t="s">
        <v>532</v>
      </c>
      <c r="E36" s="12" t="s">
        <v>163</v>
      </c>
      <c r="F36" s="52">
        <v>38831</v>
      </c>
      <c r="G36" s="15" t="s">
        <v>15</v>
      </c>
      <c r="H36" s="12" t="s">
        <v>533</v>
      </c>
      <c r="I36" s="15">
        <v>10</v>
      </c>
      <c r="J36" s="79" t="s">
        <v>337</v>
      </c>
      <c r="K36" s="115">
        <v>12.52</v>
      </c>
      <c r="L36" s="83">
        <v>26.55</v>
      </c>
      <c r="M36" s="115">
        <v>34.54</v>
      </c>
      <c r="N36" s="94">
        <f t="shared" si="0"/>
        <v>73.61</v>
      </c>
      <c r="O36" s="82">
        <f t="shared" si="1"/>
        <v>0.73609999999999998</v>
      </c>
      <c r="P36" s="15">
        <v>0</v>
      </c>
      <c r="Q36" s="94">
        <f t="shared" si="2"/>
        <v>73.61</v>
      </c>
      <c r="R36" s="38" t="s">
        <v>43</v>
      </c>
      <c r="S36" s="19" t="s">
        <v>534</v>
      </c>
    </row>
    <row r="37" spans="1:22" x14ac:dyDescent="0.25">
      <c r="A37" s="12">
        <v>33</v>
      </c>
      <c r="B37" s="12" t="s">
        <v>244</v>
      </c>
      <c r="C37" s="12" t="s">
        <v>351</v>
      </c>
      <c r="D37" s="12" t="s">
        <v>352</v>
      </c>
      <c r="E37" s="12" t="s">
        <v>163</v>
      </c>
      <c r="F37" s="52">
        <v>38510</v>
      </c>
      <c r="G37" s="15" t="s">
        <v>15</v>
      </c>
      <c r="H37" s="42" t="s">
        <v>265</v>
      </c>
      <c r="I37" s="15">
        <v>10</v>
      </c>
      <c r="J37" s="79" t="s">
        <v>337</v>
      </c>
      <c r="K37" s="94">
        <v>10.434782608695652</v>
      </c>
      <c r="L37" s="94">
        <v>37.387518142235123</v>
      </c>
      <c r="M37" s="94">
        <v>25.696939660512946</v>
      </c>
      <c r="N37" s="94">
        <f t="shared" ref="N37:N68" si="3">SUM(K37:M37)</f>
        <v>73.519240411443718</v>
      </c>
      <c r="O37" s="82">
        <f t="shared" ref="O37:O68" si="4">N37/$A$1</f>
        <v>0.7351924041144372</v>
      </c>
      <c r="P37" s="15">
        <v>0</v>
      </c>
      <c r="Q37" s="94">
        <f t="shared" ref="Q37:Q68" si="5">N37+P37</f>
        <v>73.519240411443718</v>
      </c>
      <c r="R37" s="12" t="s">
        <v>266</v>
      </c>
      <c r="S37" s="12" t="s">
        <v>267</v>
      </c>
    </row>
    <row r="38" spans="1:22" x14ac:dyDescent="0.25">
      <c r="A38" s="12">
        <v>34</v>
      </c>
      <c r="B38" s="12" t="s">
        <v>404</v>
      </c>
      <c r="C38" s="12" t="s">
        <v>535</v>
      </c>
      <c r="D38" s="12" t="s">
        <v>369</v>
      </c>
      <c r="E38" s="12" t="s">
        <v>536</v>
      </c>
      <c r="F38" s="52">
        <v>39265</v>
      </c>
      <c r="G38" s="15" t="s">
        <v>15</v>
      </c>
      <c r="H38" s="12" t="s">
        <v>430</v>
      </c>
      <c r="I38" s="15">
        <v>10</v>
      </c>
      <c r="J38" s="79" t="s">
        <v>337</v>
      </c>
      <c r="K38" s="115">
        <v>9.39</v>
      </c>
      <c r="L38" s="83">
        <v>30.18</v>
      </c>
      <c r="M38" s="115">
        <v>33.700000000000003</v>
      </c>
      <c r="N38" s="94">
        <f t="shared" si="3"/>
        <v>73.27000000000001</v>
      </c>
      <c r="O38" s="82">
        <f t="shared" si="4"/>
        <v>0.73270000000000013</v>
      </c>
      <c r="P38" s="15">
        <v>0</v>
      </c>
      <c r="Q38" s="94">
        <f t="shared" si="5"/>
        <v>73.27000000000001</v>
      </c>
      <c r="R38" s="38" t="s">
        <v>43</v>
      </c>
      <c r="S38" s="19" t="s">
        <v>431</v>
      </c>
    </row>
    <row r="39" spans="1:22" x14ac:dyDescent="0.25">
      <c r="A39" s="12">
        <v>35</v>
      </c>
      <c r="B39" s="12" t="s">
        <v>404</v>
      </c>
      <c r="C39" s="12" t="s">
        <v>537</v>
      </c>
      <c r="D39" s="12" t="s">
        <v>171</v>
      </c>
      <c r="E39" s="12" t="s">
        <v>109</v>
      </c>
      <c r="F39" s="52">
        <v>39227</v>
      </c>
      <c r="G39" s="15" t="s">
        <v>15</v>
      </c>
      <c r="H39" s="12" t="s">
        <v>414</v>
      </c>
      <c r="I39" s="15">
        <v>9</v>
      </c>
      <c r="J39" s="79" t="s">
        <v>337</v>
      </c>
      <c r="K39" s="115">
        <v>8.35</v>
      </c>
      <c r="L39" s="83">
        <v>31.72</v>
      </c>
      <c r="M39" s="115">
        <v>32.97</v>
      </c>
      <c r="N39" s="94">
        <f t="shared" si="3"/>
        <v>73.039999999999992</v>
      </c>
      <c r="O39" s="82">
        <f t="shared" si="4"/>
        <v>0.73039999999999994</v>
      </c>
      <c r="P39" s="15">
        <v>0</v>
      </c>
      <c r="Q39" s="94">
        <f t="shared" si="5"/>
        <v>73.039999999999992</v>
      </c>
      <c r="R39" s="38" t="s">
        <v>43</v>
      </c>
      <c r="S39" s="19" t="s">
        <v>525</v>
      </c>
    </row>
    <row r="40" spans="1:22" x14ac:dyDescent="0.25">
      <c r="A40" s="12">
        <v>36</v>
      </c>
      <c r="B40" s="12" t="s">
        <v>404</v>
      </c>
      <c r="C40" s="12" t="s">
        <v>442</v>
      </c>
      <c r="D40" s="12" t="s">
        <v>527</v>
      </c>
      <c r="E40" s="12" t="s">
        <v>538</v>
      </c>
      <c r="F40" s="52">
        <v>38428</v>
      </c>
      <c r="G40" s="15" t="s">
        <v>15</v>
      </c>
      <c r="H40" s="12" t="s">
        <v>430</v>
      </c>
      <c r="I40" s="15">
        <v>11</v>
      </c>
      <c r="J40" s="79" t="s">
        <v>337</v>
      </c>
      <c r="K40" s="115">
        <v>9.57</v>
      </c>
      <c r="L40" s="83">
        <v>27.13</v>
      </c>
      <c r="M40" s="115">
        <v>36.26</v>
      </c>
      <c r="N40" s="94">
        <f t="shared" si="3"/>
        <v>72.960000000000008</v>
      </c>
      <c r="O40" s="82">
        <f t="shared" si="4"/>
        <v>0.72960000000000003</v>
      </c>
      <c r="P40" s="15">
        <v>0</v>
      </c>
      <c r="Q40" s="94">
        <f t="shared" si="5"/>
        <v>72.960000000000008</v>
      </c>
      <c r="R40" s="38" t="s">
        <v>43</v>
      </c>
      <c r="S40" s="19" t="s">
        <v>431</v>
      </c>
    </row>
    <row r="41" spans="1:22" x14ac:dyDescent="0.25">
      <c r="A41" s="12">
        <v>37</v>
      </c>
      <c r="B41" s="1" t="s">
        <v>102</v>
      </c>
      <c r="C41" s="12" t="s">
        <v>141</v>
      </c>
      <c r="D41" s="12" t="s">
        <v>142</v>
      </c>
      <c r="E41" s="12" t="s">
        <v>143</v>
      </c>
      <c r="F41" s="52">
        <v>38595</v>
      </c>
      <c r="G41" s="15" t="s">
        <v>15</v>
      </c>
      <c r="H41" s="42" t="s">
        <v>28</v>
      </c>
      <c r="I41" s="15">
        <v>11</v>
      </c>
      <c r="J41" s="79" t="s">
        <v>337</v>
      </c>
      <c r="K41" s="83">
        <v>10.96</v>
      </c>
      <c r="L41" s="83">
        <v>28.05</v>
      </c>
      <c r="M41" s="83">
        <v>33.479999999999997</v>
      </c>
      <c r="N41" s="94">
        <f t="shared" si="3"/>
        <v>72.490000000000009</v>
      </c>
      <c r="O41" s="82">
        <f t="shared" si="4"/>
        <v>0.7249000000000001</v>
      </c>
      <c r="P41" s="15">
        <v>0</v>
      </c>
      <c r="Q41" s="94">
        <f t="shared" si="5"/>
        <v>72.490000000000009</v>
      </c>
      <c r="R41" s="12" t="s">
        <v>43</v>
      </c>
      <c r="S41" s="12" t="s">
        <v>29</v>
      </c>
    </row>
    <row r="42" spans="1:22" x14ac:dyDescent="0.25">
      <c r="A42" s="12">
        <v>38</v>
      </c>
      <c r="B42" s="12" t="s">
        <v>244</v>
      </c>
      <c r="C42" s="12" t="s">
        <v>353</v>
      </c>
      <c r="D42" s="12" t="s">
        <v>354</v>
      </c>
      <c r="E42" s="12" t="s">
        <v>307</v>
      </c>
      <c r="F42" s="52">
        <v>38918</v>
      </c>
      <c r="G42" s="15" t="s">
        <v>15</v>
      </c>
      <c r="H42" s="42" t="s">
        <v>256</v>
      </c>
      <c r="I42" s="15">
        <v>9</v>
      </c>
      <c r="J42" s="79" t="s">
        <v>337</v>
      </c>
      <c r="K42" s="94">
        <v>13.391304347826088</v>
      </c>
      <c r="L42" s="94">
        <v>29.542803638309259</v>
      </c>
      <c r="M42" s="94">
        <v>28.662244333886125</v>
      </c>
      <c r="N42" s="94">
        <f t="shared" si="3"/>
        <v>71.596352320021467</v>
      </c>
      <c r="O42" s="82">
        <f t="shared" si="4"/>
        <v>0.71596352320021461</v>
      </c>
      <c r="P42" s="15">
        <v>0</v>
      </c>
      <c r="Q42" s="94">
        <f t="shared" si="5"/>
        <v>71.596352320021467</v>
      </c>
      <c r="R42" s="12" t="s">
        <v>266</v>
      </c>
      <c r="S42" s="12" t="s">
        <v>257</v>
      </c>
    </row>
    <row r="43" spans="1:22" x14ac:dyDescent="0.25">
      <c r="A43" s="12">
        <v>39</v>
      </c>
      <c r="B43" s="12" t="s">
        <v>244</v>
      </c>
      <c r="C43" s="12" t="s">
        <v>355</v>
      </c>
      <c r="D43" s="12" t="s">
        <v>356</v>
      </c>
      <c r="E43" s="12" t="s">
        <v>314</v>
      </c>
      <c r="F43" s="52">
        <v>38012</v>
      </c>
      <c r="G43" s="15" t="s">
        <v>15</v>
      </c>
      <c r="H43" s="42" t="s">
        <v>281</v>
      </c>
      <c r="I43" s="15">
        <v>11</v>
      </c>
      <c r="J43" s="79" t="s">
        <v>337</v>
      </c>
      <c r="K43" s="94">
        <v>8.695652173913043</v>
      </c>
      <c r="L43" s="94">
        <v>35.921039068137304</v>
      </c>
      <c r="M43" s="94">
        <v>26.688971818298807</v>
      </c>
      <c r="N43" s="94">
        <f t="shared" si="3"/>
        <v>71.305663060349161</v>
      </c>
      <c r="O43" s="82">
        <f t="shared" si="4"/>
        <v>0.71305663060349156</v>
      </c>
      <c r="P43" s="15">
        <v>0</v>
      </c>
      <c r="Q43" s="94">
        <f t="shared" si="5"/>
        <v>71.305663060349161</v>
      </c>
      <c r="R43" s="12" t="s">
        <v>266</v>
      </c>
      <c r="S43" s="12" t="s">
        <v>282</v>
      </c>
    </row>
    <row r="44" spans="1:22" x14ac:dyDescent="0.25">
      <c r="A44" s="12">
        <v>40</v>
      </c>
      <c r="B44" s="12" t="s">
        <v>404</v>
      </c>
      <c r="C44" s="12" t="s">
        <v>539</v>
      </c>
      <c r="D44" s="12" t="s">
        <v>540</v>
      </c>
      <c r="E44" s="12" t="s">
        <v>109</v>
      </c>
      <c r="F44" s="52">
        <v>38445</v>
      </c>
      <c r="G44" s="15" t="s">
        <v>15</v>
      </c>
      <c r="H44" s="12" t="s">
        <v>430</v>
      </c>
      <c r="I44" s="15">
        <v>11</v>
      </c>
      <c r="J44" s="79" t="s">
        <v>337</v>
      </c>
      <c r="K44" s="115">
        <v>6.78</v>
      </c>
      <c r="L44" s="83">
        <v>26.46</v>
      </c>
      <c r="M44" s="115">
        <v>37.869999999999997</v>
      </c>
      <c r="N44" s="94">
        <f t="shared" si="3"/>
        <v>71.11</v>
      </c>
      <c r="O44" s="82">
        <f t="shared" si="4"/>
        <v>0.71109999999999995</v>
      </c>
      <c r="P44" s="15">
        <v>0</v>
      </c>
      <c r="Q44" s="94">
        <f t="shared" si="5"/>
        <v>71.11</v>
      </c>
      <c r="R44" s="38" t="s">
        <v>43</v>
      </c>
      <c r="S44" s="19" t="s">
        <v>431</v>
      </c>
    </row>
    <row r="45" spans="1:22" x14ac:dyDescent="0.25">
      <c r="A45" s="12">
        <v>41</v>
      </c>
      <c r="B45" s="1" t="s">
        <v>102</v>
      </c>
      <c r="C45" s="12" t="s">
        <v>144</v>
      </c>
      <c r="D45" s="12" t="s">
        <v>145</v>
      </c>
      <c r="E45" s="12" t="s">
        <v>109</v>
      </c>
      <c r="F45" s="52">
        <v>38988</v>
      </c>
      <c r="G45" s="15" t="s">
        <v>15</v>
      </c>
      <c r="H45" s="42" t="s">
        <v>146</v>
      </c>
      <c r="I45" s="15">
        <v>9</v>
      </c>
      <c r="J45" s="79" t="s">
        <v>337</v>
      </c>
      <c r="K45" s="83">
        <v>9.74</v>
      </c>
      <c r="L45" s="83">
        <v>25.84</v>
      </c>
      <c r="M45" s="83">
        <v>35.049999999999997</v>
      </c>
      <c r="N45" s="94">
        <f t="shared" si="3"/>
        <v>70.63</v>
      </c>
      <c r="O45" s="82">
        <f t="shared" si="4"/>
        <v>0.70629999999999993</v>
      </c>
      <c r="P45" s="15">
        <v>0</v>
      </c>
      <c r="Q45" s="94">
        <f t="shared" si="5"/>
        <v>70.63</v>
      </c>
      <c r="R45" s="12" t="s">
        <v>43</v>
      </c>
      <c r="S45" s="12" t="s">
        <v>147</v>
      </c>
    </row>
    <row r="46" spans="1:22" x14ac:dyDescent="0.25">
      <c r="A46" s="12">
        <v>42</v>
      </c>
      <c r="B46" s="12" t="s">
        <v>404</v>
      </c>
      <c r="C46" s="12" t="s">
        <v>541</v>
      </c>
      <c r="D46" s="12" t="s">
        <v>542</v>
      </c>
      <c r="E46" s="12" t="s">
        <v>109</v>
      </c>
      <c r="F46" s="52">
        <v>38795</v>
      </c>
      <c r="G46" s="15" t="s">
        <v>15</v>
      </c>
      <c r="H46" s="12" t="s">
        <v>521</v>
      </c>
      <c r="I46" s="15">
        <v>9</v>
      </c>
      <c r="J46" s="79" t="s">
        <v>337</v>
      </c>
      <c r="K46" s="115">
        <v>8</v>
      </c>
      <c r="L46" s="83">
        <v>25.92</v>
      </c>
      <c r="M46" s="115">
        <v>36.67</v>
      </c>
      <c r="N46" s="94">
        <f t="shared" si="3"/>
        <v>70.59</v>
      </c>
      <c r="O46" s="82">
        <f t="shared" si="4"/>
        <v>0.70590000000000008</v>
      </c>
      <c r="P46" s="15">
        <v>0</v>
      </c>
      <c r="Q46" s="94">
        <f t="shared" si="5"/>
        <v>70.59</v>
      </c>
      <c r="R46" s="38" t="s">
        <v>43</v>
      </c>
      <c r="S46" s="19" t="s">
        <v>480</v>
      </c>
    </row>
    <row r="47" spans="1:22" x14ac:dyDescent="0.25">
      <c r="A47" s="12">
        <v>43</v>
      </c>
      <c r="B47" s="12" t="s">
        <v>404</v>
      </c>
      <c r="C47" s="12" t="s">
        <v>543</v>
      </c>
      <c r="D47" s="12" t="s">
        <v>313</v>
      </c>
      <c r="E47" s="12" t="s">
        <v>129</v>
      </c>
      <c r="F47" s="52">
        <v>38389</v>
      </c>
      <c r="G47" s="15" t="s">
        <v>15</v>
      </c>
      <c r="H47" s="12" t="s">
        <v>544</v>
      </c>
      <c r="I47" s="15">
        <v>11</v>
      </c>
      <c r="J47" s="79" t="s">
        <v>337</v>
      </c>
      <c r="K47" s="115">
        <v>8.8699999999999992</v>
      </c>
      <c r="L47" s="83">
        <v>24.01</v>
      </c>
      <c r="M47" s="115">
        <v>37.200000000000003</v>
      </c>
      <c r="N47" s="94">
        <f t="shared" si="3"/>
        <v>70.080000000000013</v>
      </c>
      <c r="O47" s="82">
        <f t="shared" si="4"/>
        <v>0.70080000000000009</v>
      </c>
      <c r="P47" s="15">
        <v>0</v>
      </c>
      <c r="Q47" s="94">
        <f t="shared" si="5"/>
        <v>70.080000000000013</v>
      </c>
      <c r="R47" s="38" t="s">
        <v>43</v>
      </c>
      <c r="S47" s="19" t="s">
        <v>498</v>
      </c>
    </row>
    <row r="48" spans="1:22" x14ac:dyDescent="0.25">
      <c r="A48" s="12">
        <v>44</v>
      </c>
      <c r="B48" s="12" t="s">
        <v>244</v>
      </c>
      <c r="C48" s="12" t="s">
        <v>357</v>
      </c>
      <c r="D48" s="12" t="s">
        <v>124</v>
      </c>
      <c r="E48" s="12" t="s">
        <v>358</v>
      </c>
      <c r="F48" s="52">
        <v>39129</v>
      </c>
      <c r="G48" s="15" t="s">
        <v>15</v>
      </c>
      <c r="H48" s="42" t="s">
        <v>281</v>
      </c>
      <c r="I48" s="15">
        <v>9</v>
      </c>
      <c r="J48" s="79" t="s">
        <v>337</v>
      </c>
      <c r="K48" s="94">
        <v>9.3913043478260878</v>
      </c>
      <c r="L48" s="94">
        <v>33.931623247134951</v>
      </c>
      <c r="M48" s="94">
        <v>26.733694251095645</v>
      </c>
      <c r="N48" s="94">
        <f t="shared" si="3"/>
        <v>70.056621846056686</v>
      </c>
      <c r="O48" s="82">
        <f t="shared" si="4"/>
        <v>0.70056621846056688</v>
      </c>
      <c r="P48" s="15">
        <v>0</v>
      </c>
      <c r="Q48" s="94">
        <f t="shared" si="5"/>
        <v>70.056621846056686</v>
      </c>
      <c r="R48" s="12" t="s">
        <v>266</v>
      </c>
      <c r="S48" s="12" t="s">
        <v>359</v>
      </c>
      <c r="T48" s="118"/>
      <c r="U48" s="118"/>
      <c r="V48" s="118"/>
    </row>
    <row r="49" spans="1:19" x14ac:dyDescent="0.25">
      <c r="A49" s="12">
        <v>45</v>
      </c>
      <c r="B49" s="12" t="s">
        <v>244</v>
      </c>
      <c r="C49" s="12" t="s">
        <v>360</v>
      </c>
      <c r="D49" s="12" t="s">
        <v>361</v>
      </c>
      <c r="E49" s="12" t="s">
        <v>362</v>
      </c>
      <c r="F49" s="52">
        <v>38659</v>
      </c>
      <c r="G49" s="15" t="s">
        <v>15</v>
      </c>
      <c r="H49" s="42" t="s">
        <v>363</v>
      </c>
      <c r="I49" s="15">
        <v>10</v>
      </c>
      <c r="J49" s="79" t="s">
        <v>337</v>
      </c>
      <c r="K49" s="94">
        <v>10.956521739130435</v>
      </c>
      <c r="L49" s="94">
        <v>33.892191446738096</v>
      </c>
      <c r="M49" s="94">
        <v>25.206611570247933</v>
      </c>
      <c r="N49" s="94">
        <f t="shared" si="3"/>
        <v>70.055324756116462</v>
      </c>
      <c r="O49" s="82">
        <f t="shared" si="4"/>
        <v>0.70055324756116466</v>
      </c>
      <c r="P49" s="15">
        <v>0</v>
      </c>
      <c r="Q49" s="94">
        <f t="shared" si="5"/>
        <v>70.055324756116462</v>
      </c>
      <c r="R49" s="12" t="s">
        <v>266</v>
      </c>
      <c r="S49" s="12" t="s">
        <v>364</v>
      </c>
    </row>
    <row r="50" spans="1:19" x14ac:dyDescent="0.25">
      <c r="A50" s="12">
        <v>46</v>
      </c>
      <c r="B50" s="12" t="s">
        <v>404</v>
      </c>
      <c r="C50" s="12" t="s">
        <v>545</v>
      </c>
      <c r="D50" s="12" t="s">
        <v>540</v>
      </c>
      <c r="E50" s="12" t="s">
        <v>546</v>
      </c>
      <c r="F50" s="52">
        <v>38869</v>
      </c>
      <c r="G50" s="15" t="s">
        <v>15</v>
      </c>
      <c r="H50" s="12" t="s">
        <v>437</v>
      </c>
      <c r="I50" s="15">
        <v>10</v>
      </c>
      <c r="J50" s="79" t="s">
        <v>337</v>
      </c>
      <c r="K50" s="115">
        <v>12.17</v>
      </c>
      <c r="L50" s="83">
        <v>26.55</v>
      </c>
      <c r="M50" s="115">
        <v>30.37</v>
      </c>
      <c r="N50" s="94">
        <f t="shared" si="3"/>
        <v>69.09</v>
      </c>
      <c r="O50" s="82">
        <f t="shared" si="4"/>
        <v>0.69090000000000007</v>
      </c>
      <c r="P50" s="15">
        <v>0</v>
      </c>
      <c r="Q50" s="94">
        <f t="shared" si="5"/>
        <v>69.09</v>
      </c>
      <c r="R50" s="38" t="s">
        <v>43</v>
      </c>
      <c r="S50" s="19" t="s">
        <v>547</v>
      </c>
    </row>
    <row r="51" spans="1:19" x14ac:dyDescent="0.25">
      <c r="A51" s="12">
        <v>47</v>
      </c>
      <c r="B51" s="12" t="s">
        <v>244</v>
      </c>
      <c r="C51" s="12" t="s">
        <v>365</v>
      </c>
      <c r="D51" s="12" t="s">
        <v>313</v>
      </c>
      <c r="E51" s="12" t="s">
        <v>109</v>
      </c>
      <c r="F51" s="52">
        <v>38635</v>
      </c>
      <c r="G51" s="15" t="s">
        <v>15</v>
      </c>
      <c r="H51" s="42" t="s">
        <v>345</v>
      </c>
      <c r="I51" s="15">
        <v>10</v>
      </c>
      <c r="J51" s="79" t="s">
        <v>337</v>
      </c>
      <c r="K51" s="94">
        <v>6.0869565217391308</v>
      </c>
      <c r="L51" s="94">
        <v>35.584613911256398</v>
      </c>
      <c r="M51" s="94">
        <v>27.271531886916502</v>
      </c>
      <c r="N51" s="94">
        <f t="shared" si="3"/>
        <v>68.943102319912029</v>
      </c>
      <c r="O51" s="82">
        <f t="shared" si="4"/>
        <v>0.68943102319912031</v>
      </c>
      <c r="P51" s="15">
        <v>0</v>
      </c>
      <c r="Q51" s="94">
        <f t="shared" si="5"/>
        <v>68.943102319912029</v>
      </c>
      <c r="R51" s="12" t="s">
        <v>266</v>
      </c>
      <c r="S51" s="12" t="s">
        <v>346</v>
      </c>
    </row>
    <row r="52" spans="1:19" x14ac:dyDescent="0.25">
      <c r="A52" s="12">
        <v>48</v>
      </c>
      <c r="B52" s="12" t="s">
        <v>244</v>
      </c>
      <c r="C52" s="12" t="s">
        <v>366</v>
      </c>
      <c r="D52" s="12" t="s">
        <v>134</v>
      </c>
      <c r="E52" s="12" t="s">
        <v>135</v>
      </c>
      <c r="F52" s="52">
        <v>38338</v>
      </c>
      <c r="G52" s="15" t="s">
        <v>15</v>
      </c>
      <c r="H52" s="42" t="s">
        <v>626</v>
      </c>
      <c r="I52" s="15">
        <v>11</v>
      </c>
      <c r="J52" s="79" t="s">
        <v>337</v>
      </c>
      <c r="K52" s="94">
        <v>7.6521739130434785</v>
      </c>
      <c r="L52" s="94">
        <v>36.278855975485193</v>
      </c>
      <c r="M52" s="94">
        <v>24.518264570280174</v>
      </c>
      <c r="N52" s="94">
        <f t="shared" si="3"/>
        <v>68.449294458808851</v>
      </c>
      <c r="O52" s="82">
        <f t="shared" si="4"/>
        <v>0.68449294458808851</v>
      </c>
      <c r="P52" s="15">
        <v>0</v>
      </c>
      <c r="Q52" s="94">
        <f t="shared" si="5"/>
        <v>68.449294458808851</v>
      </c>
      <c r="R52" s="12" t="s">
        <v>266</v>
      </c>
      <c r="S52" s="12" t="s">
        <v>367</v>
      </c>
    </row>
    <row r="53" spans="1:19" x14ac:dyDescent="0.25">
      <c r="A53" s="12">
        <v>49</v>
      </c>
      <c r="B53" s="1" t="s">
        <v>102</v>
      </c>
      <c r="C53" s="12" t="s">
        <v>148</v>
      </c>
      <c r="D53" s="12" t="s">
        <v>113</v>
      </c>
      <c r="E53" s="12" t="s">
        <v>114</v>
      </c>
      <c r="F53" s="52">
        <v>38886</v>
      </c>
      <c r="G53" s="15" t="s">
        <v>15</v>
      </c>
      <c r="H53" s="42" t="s">
        <v>53</v>
      </c>
      <c r="I53" s="15">
        <v>9</v>
      </c>
      <c r="J53" s="79" t="s">
        <v>337</v>
      </c>
      <c r="K53" s="83">
        <v>2.4300000000000002</v>
      </c>
      <c r="L53" s="83">
        <v>29.74</v>
      </c>
      <c r="M53" s="83">
        <v>36.08</v>
      </c>
      <c r="N53" s="94">
        <f t="shared" si="3"/>
        <v>68.25</v>
      </c>
      <c r="O53" s="82">
        <f t="shared" si="4"/>
        <v>0.6825</v>
      </c>
      <c r="P53" s="15">
        <v>0</v>
      </c>
      <c r="Q53" s="94">
        <f t="shared" si="5"/>
        <v>68.25</v>
      </c>
      <c r="R53" s="12" t="s">
        <v>43</v>
      </c>
      <c r="S53" s="12" t="s">
        <v>54</v>
      </c>
    </row>
    <row r="54" spans="1:19" x14ac:dyDescent="0.25">
      <c r="A54" s="12">
        <v>50</v>
      </c>
      <c r="B54" s="1" t="s">
        <v>102</v>
      </c>
      <c r="C54" s="12" t="s">
        <v>149</v>
      </c>
      <c r="D54" s="12" t="s">
        <v>150</v>
      </c>
      <c r="E54" s="12" t="s">
        <v>105</v>
      </c>
      <c r="F54" s="52">
        <v>39140</v>
      </c>
      <c r="G54" s="15" t="s">
        <v>15</v>
      </c>
      <c r="H54" s="42" t="s">
        <v>151</v>
      </c>
      <c r="I54" s="15">
        <v>9</v>
      </c>
      <c r="J54" s="79" t="s">
        <v>337</v>
      </c>
      <c r="K54" s="83">
        <v>3.83</v>
      </c>
      <c r="L54" s="83">
        <v>29.17</v>
      </c>
      <c r="M54" s="83">
        <v>34.89</v>
      </c>
      <c r="N54" s="94">
        <f t="shared" si="3"/>
        <v>67.89</v>
      </c>
      <c r="O54" s="82">
        <f t="shared" si="4"/>
        <v>0.67890000000000006</v>
      </c>
      <c r="P54" s="15">
        <v>0</v>
      </c>
      <c r="Q54" s="94">
        <f t="shared" si="5"/>
        <v>67.89</v>
      </c>
      <c r="R54" s="12" t="s">
        <v>43</v>
      </c>
      <c r="S54" s="12" t="s">
        <v>152</v>
      </c>
    </row>
    <row r="55" spans="1:19" x14ac:dyDescent="0.25">
      <c r="A55" s="12">
        <v>51</v>
      </c>
      <c r="B55" s="12" t="s">
        <v>404</v>
      </c>
      <c r="C55" s="12" t="s">
        <v>548</v>
      </c>
      <c r="D55" s="12" t="s">
        <v>549</v>
      </c>
      <c r="E55" s="12" t="s">
        <v>163</v>
      </c>
      <c r="F55" s="52">
        <v>38459</v>
      </c>
      <c r="G55" s="15" t="s">
        <v>15</v>
      </c>
      <c r="H55" s="12" t="s">
        <v>430</v>
      </c>
      <c r="I55" s="15">
        <v>11</v>
      </c>
      <c r="J55" s="79" t="s">
        <v>337</v>
      </c>
      <c r="K55" s="115">
        <v>6.78</v>
      </c>
      <c r="L55" s="83">
        <v>24.25</v>
      </c>
      <c r="M55" s="115">
        <v>36.71</v>
      </c>
      <c r="N55" s="94">
        <f t="shared" si="3"/>
        <v>67.740000000000009</v>
      </c>
      <c r="O55" s="82">
        <f t="shared" si="4"/>
        <v>0.67740000000000011</v>
      </c>
      <c r="P55" s="15">
        <v>0</v>
      </c>
      <c r="Q55" s="94">
        <f t="shared" si="5"/>
        <v>67.740000000000009</v>
      </c>
      <c r="R55" s="38" t="s">
        <v>43</v>
      </c>
      <c r="S55" s="19" t="s">
        <v>431</v>
      </c>
    </row>
    <row r="56" spans="1:19" x14ac:dyDescent="0.25">
      <c r="A56" s="12">
        <v>52</v>
      </c>
      <c r="B56" s="1" t="s">
        <v>102</v>
      </c>
      <c r="C56" s="12" t="s">
        <v>153</v>
      </c>
      <c r="D56" s="12" t="s">
        <v>134</v>
      </c>
      <c r="E56" s="12" t="s">
        <v>154</v>
      </c>
      <c r="F56" s="52">
        <v>38740</v>
      </c>
      <c r="G56" s="15" t="s">
        <v>15</v>
      </c>
      <c r="H56" s="42" t="s">
        <v>106</v>
      </c>
      <c r="I56" s="15">
        <v>10</v>
      </c>
      <c r="J56" s="79" t="s">
        <v>337</v>
      </c>
      <c r="K56" s="83">
        <v>5.57</v>
      </c>
      <c r="L56" s="83">
        <v>25.64</v>
      </c>
      <c r="M56" s="83">
        <v>36.33</v>
      </c>
      <c r="N56" s="94">
        <f t="shared" si="3"/>
        <v>67.539999999999992</v>
      </c>
      <c r="O56" s="82">
        <f t="shared" si="4"/>
        <v>0.67539999999999989</v>
      </c>
      <c r="P56" s="15">
        <v>0</v>
      </c>
      <c r="Q56" s="94">
        <f t="shared" si="5"/>
        <v>67.539999999999992</v>
      </c>
      <c r="R56" s="12" t="s">
        <v>43</v>
      </c>
      <c r="S56" s="12" t="s">
        <v>34</v>
      </c>
    </row>
    <row r="57" spans="1:19" x14ac:dyDescent="0.25">
      <c r="A57" s="12">
        <v>53</v>
      </c>
      <c r="B57" s="12" t="s">
        <v>404</v>
      </c>
      <c r="C57" s="12" t="s">
        <v>550</v>
      </c>
      <c r="D57" s="12" t="s">
        <v>551</v>
      </c>
      <c r="E57" s="12" t="s">
        <v>163</v>
      </c>
      <c r="F57" s="52">
        <v>38961</v>
      </c>
      <c r="G57" s="15" t="s">
        <v>15</v>
      </c>
      <c r="H57" s="12" t="s">
        <v>410</v>
      </c>
      <c r="I57" s="15">
        <v>9</v>
      </c>
      <c r="J57" s="79" t="s">
        <v>337</v>
      </c>
      <c r="K57" s="115">
        <v>11.13</v>
      </c>
      <c r="L57" s="83">
        <v>17.93</v>
      </c>
      <c r="M57" s="115">
        <v>38.229999999999997</v>
      </c>
      <c r="N57" s="94">
        <f t="shared" si="3"/>
        <v>67.289999999999992</v>
      </c>
      <c r="O57" s="82">
        <f t="shared" si="4"/>
        <v>0.67289999999999994</v>
      </c>
      <c r="P57" s="15">
        <v>0</v>
      </c>
      <c r="Q57" s="94">
        <f t="shared" si="5"/>
        <v>67.289999999999992</v>
      </c>
      <c r="R57" s="38" t="s">
        <v>43</v>
      </c>
      <c r="S57" s="19" t="s">
        <v>411</v>
      </c>
    </row>
    <row r="58" spans="1:19" x14ac:dyDescent="0.25">
      <c r="A58" s="12">
        <v>54</v>
      </c>
      <c r="B58" s="1" t="s">
        <v>102</v>
      </c>
      <c r="C58" s="12" t="s">
        <v>155</v>
      </c>
      <c r="D58" s="12" t="s">
        <v>156</v>
      </c>
      <c r="E58" s="12" t="s">
        <v>157</v>
      </c>
      <c r="F58" s="52">
        <v>38256</v>
      </c>
      <c r="G58" s="15" t="s">
        <v>15</v>
      </c>
      <c r="H58" s="42" t="s">
        <v>158</v>
      </c>
      <c r="I58" s="15">
        <v>11</v>
      </c>
      <c r="J58" s="79" t="s">
        <v>337</v>
      </c>
      <c r="K58" s="83">
        <v>3.48</v>
      </c>
      <c r="L58" s="83">
        <v>26.1</v>
      </c>
      <c r="M58" s="83">
        <v>37.35</v>
      </c>
      <c r="N58" s="94">
        <f t="shared" si="3"/>
        <v>66.930000000000007</v>
      </c>
      <c r="O58" s="82">
        <f t="shared" si="4"/>
        <v>0.66930000000000012</v>
      </c>
      <c r="P58" s="15">
        <v>0</v>
      </c>
      <c r="Q58" s="94">
        <f t="shared" si="5"/>
        <v>66.930000000000007</v>
      </c>
      <c r="R58" s="12" t="s">
        <v>43</v>
      </c>
      <c r="S58" s="12" t="s">
        <v>159</v>
      </c>
    </row>
    <row r="59" spans="1:19" x14ac:dyDescent="0.25">
      <c r="A59" s="12">
        <v>55</v>
      </c>
      <c r="B59" s="1" t="s">
        <v>102</v>
      </c>
      <c r="C59" s="12" t="s">
        <v>160</v>
      </c>
      <c r="D59" s="12" t="s">
        <v>124</v>
      </c>
      <c r="E59" s="12" t="s">
        <v>135</v>
      </c>
      <c r="F59" s="52">
        <v>38924</v>
      </c>
      <c r="G59" s="15" t="s">
        <v>126</v>
      </c>
      <c r="H59" s="42" t="s">
        <v>53</v>
      </c>
      <c r="I59" s="15">
        <v>10</v>
      </c>
      <c r="J59" s="79" t="s">
        <v>337</v>
      </c>
      <c r="K59" s="83">
        <v>10.29</v>
      </c>
      <c r="L59" s="83">
        <v>21.67</v>
      </c>
      <c r="M59" s="83">
        <v>34.81</v>
      </c>
      <c r="N59" s="94">
        <f t="shared" si="3"/>
        <v>66.77000000000001</v>
      </c>
      <c r="O59" s="82">
        <f t="shared" si="4"/>
        <v>0.66770000000000007</v>
      </c>
      <c r="P59" s="15">
        <v>0</v>
      </c>
      <c r="Q59" s="94">
        <f t="shared" si="5"/>
        <v>66.77000000000001</v>
      </c>
      <c r="R59" s="12" t="s">
        <v>43</v>
      </c>
      <c r="S59" s="12" t="s">
        <v>54</v>
      </c>
    </row>
    <row r="60" spans="1:19" x14ac:dyDescent="0.25">
      <c r="A60" s="12">
        <v>56</v>
      </c>
      <c r="B60" s="12" t="s">
        <v>244</v>
      </c>
      <c r="C60" s="12" t="s">
        <v>368</v>
      </c>
      <c r="D60" s="12" t="s">
        <v>369</v>
      </c>
      <c r="E60" s="12" t="s">
        <v>157</v>
      </c>
      <c r="F60" s="52">
        <v>38545</v>
      </c>
      <c r="G60" s="15" t="s">
        <v>15</v>
      </c>
      <c r="H60" s="42" t="s">
        <v>298</v>
      </c>
      <c r="I60" s="15">
        <v>10</v>
      </c>
      <c r="J60" s="79" t="s">
        <v>337</v>
      </c>
      <c r="K60" s="94">
        <v>7.8260869565217392</v>
      </c>
      <c r="L60" s="94">
        <v>38.498610607708109</v>
      </c>
      <c r="M60" s="94">
        <v>20.208516028451722</v>
      </c>
      <c r="N60" s="94">
        <f t="shared" si="3"/>
        <v>66.533213592681577</v>
      </c>
      <c r="O60" s="82">
        <f t="shared" si="4"/>
        <v>0.66533213592681573</v>
      </c>
      <c r="P60" s="15">
        <v>0</v>
      </c>
      <c r="Q60" s="94">
        <f t="shared" si="5"/>
        <v>66.533213592681577</v>
      </c>
      <c r="R60" s="12" t="s">
        <v>266</v>
      </c>
      <c r="S60" s="12" t="s">
        <v>299</v>
      </c>
    </row>
    <row r="61" spans="1:19" x14ac:dyDescent="0.25">
      <c r="A61" s="12">
        <v>57</v>
      </c>
      <c r="B61" s="1" t="s">
        <v>102</v>
      </c>
      <c r="C61" s="12" t="s">
        <v>161</v>
      </c>
      <c r="D61" s="12" t="s">
        <v>162</v>
      </c>
      <c r="E61" s="12" t="s">
        <v>163</v>
      </c>
      <c r="F61" s="52">
        <v>38590</v>
      </c>
      <c r="G61" s="15" t="s">
        <v>15</v>
      </c>
      <c r="H61" s="42" t="s">
        <v>164</v>
      </c>
      <c r="I61" s="15">
        <v>11</v>
      </c>
      <c r="J61" s="79" t="s">
        <v>337</v>
      </c>
      <c r="K61" s="83">
        <v>8.17</v>
      </c>
      <c r="L61" s="83">
        <v>22.5</v>
      </c>
      <c r="M61" s="83">
        <v>35.35</v>
      </c>
      <c r="N61" s="94">
        <f t="shared" si="3"/>
        <v>66.02000000000001</v>
      </c>
      <c r="O61" s="82">
        <f t="shared" si="4"/>
        <v>0.66020000000000012</v>
      </c>
      <c r="P61" s="15">
        <v>0</v>
      </c>
      <c r="Q61" s="94">
        <f t="shared" si="5"/>
        <v>66.02000000000001</v>
      </c>
      <c r="R61" s="12" t="s">
        <v>43</v>
      </c>
      <c r="S61" s="12" t="s">
        <v>165</v>
      </c>
    </row>
    <row r="62" spans="1:19" x14ac:dyDescent="0.25">
      <c r="A62" s="12">
        <v>58</v>
      </c>
      <c r="B62" s="1" t="s">
        <v>102</v>
      </c>
      <c r="C62" s="12" t="s">
        <v>166</v>
      </c>
      <c r="D62" s="12" t="s">
        <v>167</v>
      </c>
      <c r="E62" s="12" t="s">
        <v>154</v>
      </c>
      <c r="F62" s="52">
        <v>38249</v>
      </c>
      <c r="G62" s="15" t="s">
        <v>15</v>
      </c>
      <c r="H62" s="42" t="s">
        <v>28</v>
      </c>
      <c r="I62" s="15">
        <v>11</v>
      </c>
      <c r="J62" s="79" t="s">
        <v>337</v>
      </c>
      <c r="K62" s="83">
        <v>3.13</v>
      </c>
      <c r="L62" s="83">
        <v>27.94</v>
      </c>
      <c r="M62" s="83">
        <v>34.17</v>
      </c>
      <c r="N62" s="94">
        <f t="shared" si="3"/>
        <v>65.240000000000009</v>
      </c>
      <c r="O62" s="82">
        <f t="shared" si="4"/>
        <v>0.65240000000000009</v>
      </c>
      <c r="P62" s="15">
        <v>0</v>
      </c>
      <c r="Q62" s="94">
        <f t="shared" si="5"/>
        <v>65.240000000000009</v>
      </c>
      <c r="R62" s="12" t="s">
        <v>43</v>
      </c>
      <c r="S62" s="12" t="s">
        <v>29</v>
      </c>
    </row>
    <row r="63" spans="1:19" x14ac:dyDescent="0.25">
      <c r="A63" s="12">
        <v>59</v>
      </c>
      <c r="B63" s="1" t="s">
        <v>102</v>
      </c>
      <c r="C63" s="12" t="s">
        <v>168</v>
      </c>
      <c r="D63" s="12" t="s">
        <v>169</v>
      </c>
      <c r="E63" s="12" t="s">
        <v>135</v>
      </c>
      <c r="F63" s="52">
        <v>38426</v>
      </c>
      <c r="G63" s="15" t="s">
        <v>15</v>
      </c>
      <c r="H63" s="42" t="s">
        <v>158</v>
      </c>
      <c r="I63" s="15">
        <v>11</v>
      </c>
      <c r="J63" s="79" t="s">
        <v>337</v>
      </c>
      <c r="K63" s="83">
        <v>8.52</v>
      </c>
      <c r="L63" s="83">
        <v>20.96</v>
      </c>
      <c r="M63" s="83">
        <v>34.770000000000003</v>
      </c>
      <c r="N63" s="94">
        <f t="shared" si="3"/>
        <v>64.25</v>
      </c>
      <c r="O63" s="82">
        <f t="shared" si="4"/>
        <v>0.64249999999999996</v>
      </c>
      <c r="P63" s="15">
        <v>0</v>
      </c>
      <c r="Q63" s="94">
        <f t="shared" si="5"/>
        <v>64.25</v>
      </c>
      <c r="R63" s="12" t="s">
        <v>43</v>
      </c>
      <c r="S63" s="12" t="s">
        <v>159</v>
      </c>
    </row>
    <row r="64" spans="1:19" x14ac:dyDescent="0.25">
      <c r="A64" s="12">
        <v>60</v>
      </c>
      <c r="B64" s="12" t="s">
        <v>404</v>
      </c>
      <c r="C64" s="12" t="s">
        <v>552</v>
      </c>
      <c r="D64" s="12" t="s">
        <v>553</v>
      </c>
      <c r="E64" s="12" t="s">
        <v>163</v>
      </c>
      <c r="F64" s="52">
        <v>38376</v>
      </c>
      <c r="G64" s="15" t="s">
        <v>15</v>
      </c>
      <c r="H64" s="12" t="s">
        <v>430</v>
      </c>
      <c r="I64" s="15">
        <v>11</v>
      </c>
      <c r="J64" s="79" t="s">
        <v>337</v>
      </c>
      <c r="K64" s="115">
        <v>15.13</v>
      </c>
      <c r="L64" s="83">
        <v>9.9700000000000006</v>
      </c>
      <c r="M64" s="115">
        <v>38.54</v>
      </c>
      <c r="N64" s="94">
        <f t="shared" si="3"/>
        <v>63.64</v>
      </c>
      <c r="O64" s="82">
        <f t="shared" si="4"/>
        <v>0.63639999999999997</v>
      </c>
      <c r="P64" s="15">
        <v>0</v>
      </c>
      <c r="Q64" s="94">
        <f t="shared" si="5"/>
        <v>63.64</v>
      </c>
      <c r="R64" s="38" t="s">
        <v>43</v>
      </c>
      <c r="S64" s="19" t="s">
        <v>431</v>
      </c>
    </row>
    <row r="65" spans="1:21" x14ac:dyDescent="0.25">
      <c r="A65" s="12">
        <v>61</v>
      </c>
      <c r="B65" s="12" t="s">
        <v>404</v>
      </c>
      <c r="C65" s="12" t="s">
        <v>554</v>
      </c>
      <c r="D65" s="12" t="s">
        <v>113</v>
      </c>
      <c r="E65" s="12" t="s">
        <v>109</v>
      </c>
      <c r="F65" s="52">
        <v>38494</v>
      </c>
      <c r="G65" s="15" t="s">
        <v>15</v>
      </c>
      <c r="H65" s="12" t="s">
        <v>430</v>
      </c>
      <c r="I65" s="15">
        <v>10</v>
      </c>
      <c r="J65" s="79" t="s">
        <v>337</v>
      </c>
      <c r="K65" s="115">
        <v>7.48</v>
      </c>
      <c r="L65" s="83">
        <v>22.92</v>
      </c>
      <c r="M65" s="115">
        <v>32.659999999999997</v>
      </c>
      <c r="N65" s="94">
        <f t="shared" si="3"/>
        <v>63.06</v>
      </c>
      <c r="O65" s="82">
        <f t="shared" si="4"/>
        <v>0.63060000000000005</v>
      </c>
      <c r="P65" s="15">
        <v>0</v>
      </c>
      <c r="Q65" s="94">
        <f t="shared" si="5"/>
        <v>63.06</v>
      </c>
      <c r="R65" s="38" t="s">
        <v>43</v>
      </c>
      <c r="S65" s="19" t="s">
        <v>431</v>
      </c>
    </row>
    <row r="66" spans="1:21" x14ac:dyDescent="0.25">
      <c r="A66" s="12">
        <v>62</v>
      </c>
      <c r="B66" s="1" t="s">
        <v>102</v>
      </c>
      <c r="C66" s="12" t="s">
        <v>170</v>
      </c>
      <c r="D66" s="12" t="s">
        <v>171</v>
      </c>
      <c r="E66" s="12" t="s">
        <v>172</v>
      </c>
      <c r="F66" s="52" t="s">
        <v>173</v>
      </c>
      <c r="G66" s="15" t="s">
        <v>15</v>
      </c>
      <c r="H66" s="42" t="s">
        <v>106</v>
      </c>
      <c r="I66" s="15">
        <v>9</v>
      </c>
      <c r="J66" s="79" t="s">
        <v>337</v>
      </c>
      <c r="K66" s="83">
        <v>5.57</v>
      </c>
      <c r="L66" s="83">
        <v>24.94</v>
      </c>
      <c r="M66" s="83">
        <v>31.62</v>
      </c>
      <c r="N66" s="94">
        <f t="shared" si="3"/>
        <v>62.13</v>
      </c>
      <c r="O66" s="82">
        <f t="shared" si="4"/>
        <v>0.62130000000000007</v>
      </c>
      <c r="P66" s="15">
        <v>0</v>
      </c>
      <c r="Q66" s="94">
        <f t="shared" si="5"/>
        <v>62.13</v>
      </c>
      <c r="R66" s="12" t="s">
        <v>43</v>
      </c>
      <c r="S66" s="12" t="s">
        <v>34</v>
      </c>
    </row>
    <row r="67" spans="1:21" x14ac:dyDescent="0.25">
      <c r="A67" s="12">
        <v>63</v>
      </c>
      <c r="B67" s="12" t="s">
        <v>244</v>
      </c>
      <c r="C67" s="12" t="s">
        <v>370</v>
      </c>
      <c r="D67" s="12" t="s">
        <v>175</v>
      </c>
      <c r="E67" s="12" t="s">
        <v>105</v>
      </c>
      <c r="F67" s="52">
        <v>38168</v>
      </c>
      <c r="G67" s="15" t="s">
        <v>15</v>
      </c>
      <c r="H67" s="42" t="s">
        <v>315</v>
      </c>
      <c r="I67" s="15">
        <v>11</v>
      </c>
      <c r="J67" s="79" t="s">
        <v>337</v>
      </c>
      <c r="K67" s="94">
        <v>7.8260869565217392</v>
      </c>
      <c r="L67" s="94">
        <v>38.404511924497186</v>
      </c>
      <c r="M67" s="94">
        <v>14.85779783652124</v>
      </c>
      <c r="N67" s="94">
        <f t="shared" si="3"/>
        <v>61.088396717540164</v>
      </c>
      <c r="O67" s="82">
        <f t="shared" si="4"/>
        <v>0.61088396717540161</v>
      </c>
      <c r="P67" s="15">
        <v>0</v>
      </c>
      <c r="Q67" s="94">
        <f t="shared" si="5"/>
        <v>61.088396717540164</v>
      </c>
      <c r="R67" s="12" t="s">
        <v>266</v>
      </c>
      <c r="S67" s="12" t="s">
        <v>249</v>
      </c>
    </row>
    <row r="68" spans="1:21" x14ac:dyDescent="0.25">
      <c r="A68" s="12">
        <v>64</v>
      </c>
      <c r="B68" s="12" t="s">
        <v>244</v>
      </c>
      <c r="C68" s="12" t="s">
        <v>371</v>
      </c>
      <c r="D68" s="12" t="s">
        <v>372</v>
      </c>
      <c r="E68" s="12" t="s">
        <v>335</v>
      </c>
      <c r="F68" s="52">
        <v>38635</v>
      </c>
      <c r="G68" s="15" t="s">
        <v>15</v>
      </c>
      <c r="H68" s="42" t="s">
        <v>298</v>
      </c>
      <c r="I68" s="15">
        <v>10</v>
      </c>
      <c r="J68" s="79" t="s">
        <v>337</v>
      </c>
      <c r="K68" s="94">
        <v>7.3043478260869561</v>
      </c>
      <c r="L68" s="94">
        <v>34.703319663477032</v>
      </c>
      <c r="M68" s="94">
        <v>18.641021031817363</v>
      </c>
      <c r="N68" s="94">
        <f t="shared" si="3"/>
        <v>60.648688521381345</v>
      </c>
      <c r="O68" s="82">
        <f t="shared" si="4"/>
        <v>0.60648688521381344</v>
      </c>
      <c r="P68" s="15">
        <v>0</v>
      </c>
      <c r="Q68" s="94">
        <f t="shared" si="5"/>
        <v>60.648688521381345</v>
      </c>
      <c r="R68" s="12" t="s">
        <v>266</v>
      </c>
      <c r="S68" s="12" t="s">
        <v>299</v>
      </c>
    </row>
    <row r="69" spans="1:21" x14ac:dyDescent="0.25">
      <c r="A69" s="12">
        <v>65</v>
      </c>
      <c r="B69" s="1" t="s">
        <v>102</v>
      </c>
      <c r="C69" s="12" t="s">
        <v>174</v>
      </c>
      <c r="D69" s="12" t="s">
        <v>175</v>
      </c>
      <c r="E69" s="12" t="s">
        <v>136</v>
      </c>
      <c r="F69" s="52">
        <v>39008</v>
      </c>
      <c r="G69" s="15" t="s">
        <v>15</v>
      </c>
      <c r="H69" s="42" t="s">
        <v>164</v>
      </c>
      <c r="I69" s="15">
        <v>9</v>
      </c>
      <c r="J69" s="79" t="s">
        <v>337</v>
      </c>
      <c r="K69" s="83">
        <v>4.17</v>
      </c>
      <c r="L69" s="83">
        <v>20.5</v>
      </c>
      <c r="M69" s="83">
        <v>35.92</v>
      </c>
      <c r="N69" s="94">
        <f t="shared" ref="N69:N77" si="6">SUM(K69:M69)</f>
        <v>60.59</v>
      </c>
      <c r="O69" s="82">
        <f t="shared" ref="O69:O77" si="7">N69/$A$1</f>
        <v>0.60589999999999999</v>
      </c>
      <c r="P69" s="15">
        <v>0</v>
      </c>
      <c r="Q69" s="94">
        <f t="shared" ref="Q69:Q77" si="8">N69+P69</f>
        <v>60.59</v>
      </c>
      <c r="R69" s="12" t="s">
        <v>43</v>
      </c>
      <c r="S69" s="12" t="s">
        <v>24</v>
      </c>
    </row>
    <row r="70" spans="1:21" x14ac:dyDescent="0.25">
      <c r="A70" s="12">
        <v>66</v>
      </c>
      <c r="B70" s="12" t="s">
        <v>244</v>
      </c>
      <c r="C70" s="12" t="s">
        <v>373</v>
      </c>
      <c r="D70" s="12" t="s">
        <v>325</v>
      </c>
      <c r="E70" s="12" t="s">
        <v>362</v>
      </c>
      <c r="F70" s="52">
        <v>38991</v>
      </c>
      <c r="G70" s="15" t="s">
        <v>15</v>
      </c>
      <c r="H70" s="42" t="s">
        <v>251</v>
      </c>
      <c r="I70" s="15">
        <v>9</v>
      </c>
      <c r="J70" s="79" t="s">
        <v>337</v>
      </c>
      <c r="K70" s="94">
        <v>3.3043478260869565</v>
      </c>
      <c r="L70" s="94">
        <v>35.424940614115627</v>
      </c>
      <c r="M70" s="94">
        <v>19.87351475661173</v>
      </c>
      <c r="N70" s="94">
        <f t="shared" si="6"/>
        <v>58.602803196814307</v>
      </c>
      <c r="O70" s="82">
        <f t="shared" si="7"/>
        <v>0.58602803196814302</v>
      </c>
      <c r="P70" s="15">
        <v>0</v>
      </c>
      <c r="Q70" s="94">
        <f t="shared" si="8"/>
        <v>58.602803196814307</v>
      </c>
      <c r="R70" s="12" t="s">
        <v>266</v>
      </c>
      <c r="S70" s="12" t="s">
        <v>253</v>
      </c>
    </row>
    <row r="71" spans="1:21" x14ac:dyDescent="0.25">
      <c r="A71" s="12">
        <v>67</v>
      </c>
      <c r="B71" s="1" t="s">
        <v>102</v>
      </c>
      <c r="C71" s="12" t="s">
        <v>176</v>
      </c>
      <c r="D71" s="12" t="s">
        <v>134</v>
      </c>
      <c r="E71" s="12" t="s">
        <v>177</v>
      </c>
      <c r="F71" s="52">
        <v>38703</v>
      </c>
      <c r="G71" s="15" t="s">
        <v>15</v>
      </c>
      <c r="H71" s="42" t="s">
        <v>178</v>
      </c>
      <c r="I71" s="15">
        <v>10</v>
      </c>
      <c r="J71" s="79" t="s">
        <v>337</v>
      </c>
      <c r="K71" s="83">
        <v>5.91</v>
      </c>
      <c r="L71" s="83">
        <v>18.43</v>
      </c>
      <c r="M71" s="83">
        <v>33.840000000000003</v>
      </c>
      <c r="N71" s="94">
        <f t="shared" si="6"/>
        <v>58.180000000000007</v>
      </c>
      <c r="O71" s="82">
        <f t="shared" si="7"/>
        <v>0.58180000000000009</v>
      </c>
      <c r="P71" s="15">
        <v>0</v>
      </c>
      <c r="Q71" s="94">
        <f t="shared" si="8"/>
        <v>58.180000000000007</v>
      </c>
      <c r="R71" s="12" t="s">
        <v>43</v>
      </c>
      <c r="S71" s="12" t="s">
        <v>179</v>
      </c>
    </row>
    <row r="72" spans="1:21" x14ac:dyDescent="0.25">
      <c r="A72" s="12">
        <v>68</v>
      </c>
      <c r="B72" s="12" t="s">
        <v>244</v>
      </c>
      <c r="C72" s="12" t="s">
        <v>374</v>
      </c>
      <c r="D72" s="12" t="s">
        <v>375</v>
      </c>
      <c r="E72" s="12" t="s">
        <v>114</v>
      </c>
      <c r="F72" s="52">
        <v>39072</v>
      </c>
      <c r="G72" s="15" t="s">
        <v>15</v>
      </c>
      <c r="H72" s="42" t="s">
        <v>298</v>
      </c>
      <c r="I72" s="15">
        <v>9</v>
      </c>
      <c r="J72" s="79" t="s">
        <v>337</v>
      </c>
      <c r="K72" s="94">
        <v>2.4347826086956523</v>
      </c>
      <c r="L72" s="94">
        <v>32.354889721181856</v>
      </c>
      <c r="M72" s="94">
        <v>21.252177477200533</v>
      </c>
      <c r="N72" s="94">
        <f t="shared" si="6"/>
        <v>56.041849807078037</v>
      </c>
      <c r="O72" s="82">
        <f t="shared" si="7"/>
        <v>0.56041849807078037</v>
      </c>
      <c r="P72" s="15">
        <v>0</v>
      </c>
      <c r="Q72" s="94">
        <f t="shared" si="8"/>
        <v>56.041849807078037</v>
      </c>
      <c r="R72" s="12" t="s">
        <v>266</v>
      </c>
      <c r="S72" s="12" t="s">
        <v>299</v>
      </c>
    </row>
    <row r="73" spans="1:21" x14ac:dyDescent="0.25">
      <c r="A73" s="12">
        <v>69</v>
      </c>
      <c r="B73" s="12" t="s">
        <v>404</v>
      </c>
      <c r="C73" s="12" t="s">
        <v>555</v>
      </c>
      <c r="D73" s="12" t="s">
        <v>556</v>
      </c>
      <c r="E73" s="12" t="s">
        <v>557</v>
      </c>
      <c r="F73" s="52">
        <v>38349</v>
      </c>
      <c r="G73" s="15" t="s">
        <v>15</v>
      </c>
      <c r="H73" s="12" t="s">
        <v>558</v>
      </c>
      <c r="I73" s="15">
        <v>11</v>
      </c>
      <c r="J73" s="79" t="s">
        <v>337</v>
      </c>
      <c r="K73" s="115">
        <v>10.09</v>
      </c>
      <c r="L73" s="83">
        <v>8.1300000000000008</v>
      </c>
      <c r="M73" s="115">
        <v>36.85</v>
      </c>
      <c r="N73" s="94">
        <f t="shared" si="6"/>
        <v>55.07</v>
      </c>
      <c r="O73" s="82">
        <f t="shared" si="7"/>
        <v>0.55069999999999997</v>
      </c>
      <c r="P73" s="15">
        <v>0</v>
      </c>
      <c r="Q73" s="94">
        <f t="shared" si="8"/>
        <v>55.07</v>
      </c>
      <c r="R73" s="38" t="s">
        <v>43</v>
      </c>
      <c r="S73" s="19" t="s">
        <v>559</v>
      </c>
    </row>
    <row r="74" spans="1:21" x14ac:dyDescent="0.25">
      <c r="A74" s="12">
        <v>70</v>
      </c>
      <c r="B74" s="12" t="s">
        <v>244</v>
      </c>
      <c r="C74" s="12" t="s">
        <v>376</v>
      </c>
      <c r="D74" s="12" t="s">
        <v>375</v>
      </c>
      <c r="E74" s="12" t="s">
        <v>163</v>
      </c>
      <c r="F74" s="52">
        <v>38967</v>
      </c>
      <c r="G74" s="15" t="s">
        <v>15</v>
      </c>
      <c r="H74" s="42" t="s">
        <v>626</v>
      </c>
      <c r="I74" s="15">
        <v>9</v>
      </c>
      <c r="J74" s="79" t="s">
        <v>337</v>
      </c>
      <c r="K74" s="94">
        <v>4.6956521739130439</v>
      </c>
      <c r="L74" s="94">
        <v>37.252438959189817</v>
      </c>
      <c r="M74" s="94">
        <v>7.9314696546713064</v>
      </c>
      <c r="N74" s="94">
        <f t="shared" si="6"/>
        <v>49.879560787774167</v>
      </c>
      <c r="O74" s="82">
        <f t="shared" si="7"/>
        <v>0.49879560787774169</v>
      </c>
      <c r="P74" s="15">
        <v>0</v>
      </c>
      <c r="Q74" s="94">
        <f t="shared" si="8"/>
        <v>49.879560787774167</v>
      </c>
      <c r="R74" s="65" t="s">
        <v>266</v>
      </c>
      <c r="S74" s="65" t="s">
        <v>367</v>
      </c>
    </row>
    <row r="75" spans="1:21" x14ac:dyDescent="0.25">
      <c r="A75" s="12">
        <v>71</v>
      </c>
      <c r="B75" s="1" t="s">
        <v>102</v>
      </c>
      <c r="C75" s="12" t="s">
        <v>180</v>
      </c>
      <c r="D75" s="12" t="s">
        <v>181</v>
      </c>
      <c r="E75" s="12" t="s">
        <v>182</v>
      </c>
      <c r="F75" s="52">
        <v>39126</v>
      </c>
      <c r="G75" s="15" t="s">
        <v>15</v>
      </c>
      <c r="H75" s="42" t="s">
        <v>178</v>
      </c>
      <c r="I75" s="15">
        <v>9</v>
      </c>
      <c r="J75" s="79" t="s">
        <v>337</v>
      </c>
      <c r="K75" s="83">
        <v>3.48</v>
      </c>
      <c r="L75" s="83">
        <v>10.98</v>
      </c>
      <c r="M75" s="83">
        <v>34.659999999999997</v>
      </c>
      <c r="N75" s="94">
        <f t="shared" si="6"/>
        <v>49.12</v>
      </c>
      <c r="O75" s="82">
        <f t="shared" si="7"/>
        <v>0.49119999999999997</v>
      </c>
      <c r="P75" s="15">
        <v>0</v>
      </c>
      <c r="Q75" s="94">
        <f t="shared" si="8"/>
        <v>49.12</v>
      </c>
      <c r="R75" s="12" t="s">
        <v>43</v>
      </c>
      <c r="S75" s="12" t="s">
        <v>179</v>
      </c>
    </row>
    <row r="76" spans="1:21" x14ac:dyDescent="0.25">
      <c r="A76" s="12">
        <v>71</v>
      </c>
      <c r="B76" s="12" t="s">
        <v>404</v>
      </c>
      <c r="C76" s="12" t="s">
        <v>560</v>
      </c>
      <c r="D76" s="12" t="s">
        <v>561</v>
      </c>
      <c r="E76" s="12" t="s">
        <v>562</v>
      </c>
      <c r="F76" s="52">
        <v>38655</v>
      </c>
      <c r="G76" s="15" t="s">
        <v>15</v>
      </c>
      <c r="H76" s="12" t="s">
        <v>558</v>
      </c>
      <c r="I76" s="15">
        <v>10</v>
      </c>
      <c r="J76" s="79" t="s">
        <v>337</v>
      </c>
      <c r="K76" s="115">
        <v>6.09</v>
      </c>
      <c r="L76" s="83">
        <v>7.13</v>
      </c>
      <c r="M76" s="115">
        <v>35.200000000000003</v>
      </c>
      <c r="N76" s="94">
        <f t="shared" si="6"/>
        <v>48.42</v>
      </c>
      <c r="O76" s="82">
        <f t="shared" si="7"/>
        <v>0.48420000000000002</v>
      </c>
      <c r="P76" s="15">
        <v>0</v>
      </c>
      <c r="Q76" s="94">
        <f t="shared" si="8"/>
        <v>48.42</v>
      </c>
      <c r="R76" s="38" t="s">
        <v>43</v>
      </c>
      <c r="S76" s="19" t="s">
        <v>559</v>
      </c>
      <c r="T76" s="104"/>
      <c r="U76" s="104"/>
    </row>
    <row r="77" spans="1:21" x14ac:dyDescent="0.25">
      <c r="A77" s="12">
        <v>71</v>
      </c>
      <c r="B77" s="12" t="s">
        <v>404</v>
      </c>
      <c r="C77" s="12" t="s">
        <v>563</v>
      </c>
      <c r="D77" s="12" t="s">
        <v>356</v>
      </c>
      <c r="E77" s="12" t="s">
        <v>564</v>
      </c>
      <c r="F77" s="52">
        <v>39132</v>
      </c>
      <c r="G77" s="15" t="s">
        <v>15</v>
      </c>
      <c r="H77" s="12" t="s">
        <v>565</v>
      </c>
      <c r="I77" s="15">
        <v>9</v>
      </c>
      <c r="J77" s="79" t="s">
        <v>337</v>
      </c>
      <c r="K77" s="115">
        <v>1.91</v>
      </c>
      <c r="L77" s="83">
        <v>9.7799999999999994</v>
      </c>
      <c r="M77" s="115">
        <v>35.51</v>
      </c>
      <c r="N77" s="94">
        <f t="shared" si="6"/>
        <v>47.199999999999996</v>
      </c>
      <c r="O77" s="82">
        <f t="shared" si="7"/>
        <v>0.47199999999999998</v>
      </c>
      <c r="P77" s="15">
        <v>0</v>
      </c>
      <c r="Q77" s="94">
        <f t="shared" si="8"/>
        <v>47.199999999999996</v>
      </c>
      <c r="R77" s="38" t="s">
        <v>43</v>
      </c>
      <c r="S77" s="19" t="s">
        <v>566</v>
      </c>
      <c r="T77" s="104"/>
      <c r="U77" s="104"/>
    </row>
  </sheetData>
  <sortState ref="B5:S77">
    <sortCondition descending="1" ref="Q5:Q77"/>
  </sortState>
  <mergeCells count="17">
    <mergeCell ref="K3:M3"/>
    <mergeCell ref="N3:N4"/>
    <mergeCell ref="A3:A4"/>
    <mergeCell ref="C3:C4"/>
    <mergeCell ref="D3:D4"/>
    <mergeCell ref="E3:E4"/>
    <mergeCell ref="F3:F4"/>
    <mergeCell ref="B3:B4"/>
    <mergeCell ref="G3:G4"/>
    <mergeCell ref="H3:H4"/>
    <mergeCell ref="I3:I4"/>
    <mergeCell ref="J3:J4"/>
    <mergeCell ref="O3:O4"/>
    <mergeCell ref="P3:P4"/>
    <mergeCell ref="Q3:Q4"/>
    <mergeCell ref="R3:R4"/>
    <mergeCell ref="S3:S4"/>
  </mergeCells>
  <conditionalFormatting sqref="S9 S19:S29">
    <cfRule type="cellIs" dxfId="85" priority="11" stopIfTrue="1" operator="equal">
      <formula>"I"</formula>
    </cfRule>
  </conditionalFormatting>
  <conditionalFormatting sqref="S18">
    <cfRule type="cellIs" dxfId="84" priority="8" stopIfTrue="1" operator="equal">
      <formula>"I"</formula>
    </cfRule>
  </conditionalFormatting>
  <conditionalFormatting sqref="S10:S11 S5">
    <cfRule type="cellIs" dxfId="83" priority="10" stopIfTrue="1" operator="equal">
      <formula>"I"</formula>
    </cfRule>
  </conditionalFormatting>
  <conditionalFormatting sqref="S12:S17">
    <cfRule type="cellIs" dxfId="82" priority="9" stopIfTrue="1" operator="equal">
      <formula>"I"</formula>
    </cfRule>
  </conditionalFormatting>
  <conditionalFormatting sqref="S30:S32 S34:S35">
    <cfRule type="cellIs" dxfId="81" priority="7" stopIfTrue="1" operator="equal">
      <formula>"I"</formula>
    </cfRule>
  </conditionalFormatting>
  <conditionalFormatting sqref="S43:S47">
    <cfRule type="cellIs" dxfId="80" priority="6" stopIfTrue="1" operator="equal">
      <formula>"I"</formula>
    </cfRule>
  </conditionalFormatting>
  <conditionalFormatting sqref="S43:S47">
    <cfRule type="cellIs" dxfId="79" priority="5" stopIfTrue="1" operator="equal">
      <formula>"I"</formula>
    </cfRule>
  </conditionalFormatting>
  <conditionalFormatting sqref="S43:S47">
    <cfRule type="cellIs" dxfId="78" priority="4" stopIfTrue="1" operator="equal">
      <formula>"I"</formula>
    </cfRule>
  </conditionalFormatting>
  <conditionalFormatting sqref="S49:S75">
    <cfRule type="cellIs" dxfId="77" priority="1" stopIfTrue="1" operator="equal">
      <formula>"I"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activeCell="A3" sqref="A3:S72"/>
    </sheetView>
  </sheetViews>
  <sheetFormatPr defaultRowHeight="15.75" x14ac:dyDescent="0.25"/>
  <cols>
    <col min="1" max="1" width="9.140625" style="11"/>
    <col min="2" max="2" width="16" style="11" customWidth="1"/>
    <col min="3" max="3" width="13.85546875" style="11" customWidth="1"/>
    <col min="4" max="4" width="12.5703125" style="11" customWidth="1"/>
    <col min="5" max="5" width="15.140625" style="11" customWidth="1"/>
    <col min="6" max="6" width="14.28515625" style="120" customWidth="1"/>
    <col min="7" max="7" width="11.140625" style="41" customWidth="1"/>
    <col min="8" max="8" width="14.7109375" style="11" customWidth="1"/>
    <col min="9" max="9" width="11.85546875" style="41" customWidth="1"/>
    <col min="10" max="10" width="9.140625" style="146"/>
    <col min="11" max="14" width="9.140625" style="11"/>
    <col min="15" max="15" width="13.7109375" style="81" customWidth="1"/>
    <col min="16" max="16" width="9.140625" style="62"/>
    <col min="17" max="17" width="10" style="119" customWidth="1"/>
    <col min="18" max="18" width="14" style="11" customWidth="1"/>
    <col min="19" max="19" width="35.5703125" style="11" customWidth="1"/>
    <col min="20" max="16384" width="9.140625" style="11"/>
  </cols>
  <sheetData>
    <row r="1" spans="1:19" x14ac:dyDescent="0.25">
      <c r="A1" s="11">
        <v>100</v>
      </c>
    </row>
    <row r="2" spans="1:19" x14ac:dyDescent="0.25">
      <c r="G2" s="41" t="s">
        <v>625</v>
      </c>
      <c r="H2" s="68"/>
    </row>
    <row r="3" spans="1:19" x14ac:dyDescent="0.25">
      <c r="A3" s="267" t="s">
        <v>90</v>
      </c>
      <c r="B3" s="267" t="s">
        <v>91</v>
      </c>
      <c r="C3" s="267" t="s">
        <v>86</v>
      </c>
      <c r="D3" s="267" t="s">
        <v>87</v>
      </c>
      <c r="E3" s="267" t="s">
        <v>88</v>
      </c>
      <c r="F3" s="275" t="s">
        <v>9</v>
      </c>
      <c r="G3" s="276" t="s">
        <v>10</v>
      </c>
      <c r="H3" s="277" t="s">
        <v>92</v>
      </c>
      <c r="I3" s="278" t="s">
        <v>1</v>
      </c>
      <c r="J3" s="279" t="s">
        <v>93</v>
      </c>
      <c r="K3" s="267" t="s">
        <v>94</v>
      </c>
      <c r="L3" s="267"/>
      <c r="M3" s="267"/>
      <c r="N3" s="266" t="s">
        <v>95</v>
      </c>
      <c r="O3" s="265" t="s">
        <v>96</v>
      </c>
      <c r="P3" s="259" t="s">
        <v>4</v>
      </c>
      <c r="Q3" s="274" t="s">
        <v>5</v>
      </c>
      <c r="R3" s="266" t="s">
        <v>97</v>
      </c>
      <c r="S3" s="266" t="s">
        <v>98</v>
      </c>
    </row>
    <row r="4" spans="1:19" x14ac:dyDescent="0.25">
      <c r="A4" s="267"/>
      <c r="B4" s="267"/>
      <c r="C4" s="267"/>
      <c r="D4" s="267"/>
      <c r="E4" s="267"/>
      <c r="F4" s="275"/>
      <c r="G4" s="276"/>
      <c r="H4" s="277"/>
      <c r="I4" s="278"/>
      <c r="J4" s="279"/>
      <c r="K4" s="12" t="s">
        <v>99</v>
      </c>
      <c r="L4" s="12" t="s">
        <v>100</v>
      </c>
      <c r="M4" s="12" t="s">
        <v>101</v>
      </c>
      <c r="N4" s="266"/>
      <c r="O4" s="265"/>
      <c r="P4" s="259"/>
      <c r="Q4" s="274"/>
      <c r="R4" s="266"/>
      <c r="S4" s="266"/>
    </row>
    <row r="5" spans="1:19" x14ac:dyDescent="0.25">
      <c r="A5" s="12">
        <v>1</v>
      </c>
      <c r="B5" s="12" t="s">
        <v>102</v>
      </c>
      <c r="C5" s="12" t="s">
        <v>183</v>
      </c>
      <c r="D5" s="12" t="s">
        <v>56</v>
      </c>
      <c r="E5" s="12" t="s">
        <v>64</v>
      </c>
      <c r="F5" s="13">
        <v>38875</v>
      </c>
      <c r="G5" s="14" t="s">
        <v>15</v>
      </c>
      <c r="H5" s="12" t="s">
        <v>184</v>
      </c>
      <c r="I5" s="14">
        <v>9</v>
      </c>
      <c r="J5" s="22" t="s">
        <v>337</v>
      </c>
      <c r="K5" s="115">
        <v>14.43</v>
      </c>
      <c r="L5" s="115">
        <v>34.630000000000003</v>
      </c>
      <c r="M5" s="115">
        <v>40</v>
      </c>
      <c r="N5" s="115">
        <f t="shared" ref="N5:N36" si="0">SUM(K5:M5)</f>
        <v>89.06</v>
      </c>
      <c r="O5" s="82">
        <f t="shared" ref="O5:O36" si="1">N5/$A$1</f>
        <v>0.89060000000000006</v>
      </c>
      <c r="P5" s="15">
        <v>0</v>
      </c>
      <c r="Q5" s="94">
        <f t="shared" ref="Q5:Q36" si="2">N5+P5</f>
        <v>89.06</v>
      </c>
      <c r="R5" s="61" t="s">
        <v>17</v>
      </c>
      <c r="S5" s="12" t="s">
        <v>185</v>
      </c>
    </row>
    <row r="6" spans="1:19" x14ac:dyDescent="0.25">
      <c r="A6" s="12">
        <v>2</v>
      </c>
      <c r="B6" s="12" t="s">
        <v>404</v>
      </c>
      <c r="C6" s="12" t="s">
        <v>567</v>
      </c>
      <c r="D6" s="12" t="s">
        <v>195</v>
      </c>
      <c r="E6" s="12" t="s">
        <v>568</v>
      </c>
      <c r="F6" s="13">
        <v>38575</v>
      </c>
      <c r="G6" s="15" t="s">
        <v>15</v>
      </c>
      <c r="H6" s="12" t="s">
        <v>521</v>
      </c>
      <c r="I6" s="15">
        <v>10</v>
      </c>
      <c r="J6" s="79" t="s">
        <v>337</v>
      </c>
      <c r="K6" s="83">
        <v>10.26</v>
      </c>
      <c r="L6" s="115">
        <v>40</v>
      </c>
      <c r="M6" s="83">
        <v>38.159999999999997</v>
      </c>
      <c r="N6" s="83">
        <f t="shared" si="0"/>
        <v>88.419999999999987</v>
      </c>
      <c r="O6" s="82">
        <f t="shared" si="1"/>
        <v>0.88419999999999987</v>
      </c>
      <c r="P6" s="15">
        <v>0</v>
      </c>
      <c r="Q6" s="94">
        <f t="shared" si="2"/>
        <v>88.419999999999987</v>
      </c>
      <c r="R6" s="61" t="s">
        <v>17</v>
      </c>
      <c r="S6" s="12" t="s">
        <v>480</v>
      </c>
    </row>
    <row r="7" spans="1:19" x14ac:dyDescent="0.25">
      <c r="A7" s="12">
        <v>3</v>
      </c>
      <c r="B7" s="12" t="s">
        <v>102</v>
      </c>
      <c r="C7" s="12" t="s">
        <v>186</v>
      </c>
      <c r="D7" s="12" t="s">
        <v>187</v>
      </c>
      <c r="E7" s="12" t="s">
        <v>188</v>
      </c>
      <c r="F7" s="13">
        <v>38570</v>
      </c>
      <c r="G7" s="14" t="s">
        <v>15</v>
      </c>
      <c r="H7" s="12" t="s">
        <v>184</v>
      </c>
      <c r="I7" s="14">
        <v>11</v>
      </c>
      <c r="J7" s="22" t="s">
        <v>337</v>
      </c>
      <c r="K7" s="115">
        <v>11.83</v>
      </c>
      <c r="L7" s="115">
        <v>40</v>
      </c>
      <c r="M7" s="115">
        <v>35.82</v>
      </c>
      <c r="N7" s="115">
        <f t="shared" si="0"/>
        <v>87.65</v>
      </c>
      <c r="O7" s="82">
        <f t="shared" si="1"/>
        <v>0.87650000000000006</v>
      </c>
      <c r="P7" s="15">
        <v>0</v>
      </c>
      <c r="Q7" s="94">
        <f t="shared" si="2"/>
        <v>87.65</v>
      </c>
      <c r="R7" s="61" t="s">
        <v>17</v>
      </c>
      <c r="S7" s="12" t="s">
        <v>185</v>
      </c>
    </row>
    <row r="8" spans="1:19" x14ac:dyDescent="0.25">
      <c r="A8" s="12">
        <v>4</v>
      </c>
      <c r="B8" s="12" t="s">
        <v>404</v>
      </c>
      <c r="C8" s="12" t="s">
        <v>569</v>
      </c>
      <c r="D8" s="12" t="s">
        <v>195</v>
      </c>
      <c r="E8" s="12" t="s">
        <v>491</v>
      </c>
      <c r="F8" s="13">
        <v>39377</v>
      </c>
      <c r="G8" s="15" t="s">
        <v>15</v>
      </c>
      <c r="H8" s="12" t="s">
        <v>570</v>
      </c>
      <c r="I8" s="15">
        <v>9</v>
      </c>
      <c r="J8" s="79" t="s">
        <v>337</v>
      </c>
      <c r="K8" s="83">
        <v>14.43</v>
      </c>
      <c r="L8" s="115">
        <v>34.65</v>
      </c>
      <c r="M8" s="83">
        <v>34.94</v>
      </c>
      <c r="N8" s="83">
        <f t="shared" si="0"/>
        <v>84.02</v>
      </c>
      <c r="O8" s="82">
        <f t="shared" si="1"/>
        <v>0.84019999999999995</v>
      </c>
      <c r="P8" s="15">
        <v>0</v>
      </c>
      <c r="Q8" s="94">
        <f t="shared" si="2"/>
        <v>84.02</v>
      </c>
      <c r="R8" s="61" t="s">
        <v>17</v>
      </c>
      <c r="S8" s="12" t="s">
        <v>459</v>
      </c>
    </row>
    <row r="9" spans="1:19" x14ac:dyDescent="0.25">
      <c r="A9" s="12">
        <v>5</v>
      </c>
      <c r="B9" s="12" t="s">
        <v>404</v>
      </c>
      <c r="C9" s="12" t="s">
        <v>571</v>
      </c>
      <c r="D9" s="12" t="s">
        <v>572</v>
      </c>
      <c r="E9" s="12" t="s">
        <v>59</v>
      </c>
      <c r="F9" s="13">
        <v>39131</v>
      </c>
      <c r="G9" s="15" t="s">
        <v>15</v>
      </c>
      <c r="H9" s="12" t="s">
        <v>437</v>
      </c>
      <c r="I9" s="15">
        <v>9</v>
      </c>
      <c r="J9" s="79" t="s">
        <v>337</v>
      </c>
      <c r="K9" s="83">
        <v>9.57</v>
      </c>
      <c r="L9" s="115">
        <v>33.700000000000003</v>
      </c>
      <c r="M9" s="83">
        <v>39.47</v>
      </c>
      <c r="N9" s="83">
        <f t="shared" si="0"/>
        <v>82.740000000000009</v>
      </c>
      <c r="O9" s="82">
        <f t="shared" si="1"/>
        <v>0.82740000000000014</v>
      </c>
      <c r="P9" s="15">
        <v>0</v>
      </c>
      <c r="Q9" s="94">
        <f t="shared" si="2"/>
        <v>82.740000000000009</v>
      </c>
      <c r="R9" s="61" t="s">
        <v>23</v>
      </c>
      <c r="S9" s="12" t="s">
        <v>547</v>
      </c>
    </row>
    <row r="10" spans="1:19" x14ac:dyDescent="0.25">
      <c r="A10" s="12">
        <v>6</v>
      </c>
      <c r="B10" s="19" t="s">
        <v>244</v>
      </c>
      <c r="C10" s="19" t="s">
        <v>377</v>
      </c>
      <c r="D10" s="19" t="s">
        <v>40</v>
      </c>
      <c r="E10" s="19" t="s">
        <v>64</v>
      </c>
      <c r="F10" s="121">
        <v>39093</v>
      </c>
      <c r="G10" s="69" t="s">
        <v>15</v>
      </c>
      <c r="H10" s="19" t="s">
        <v>251</v>
      </c>
      <c r="I10" s="14">
        <v>9</v>
      </c>
      <c r="J10" s="22" t="s">
        <v>337</v>
      </c>
      <c r="K10" s="84">
        <v>7.3043478260869561</v>
      </c>
      <c r="L10" s="87">
        <v>34.925557738225159</v>
      </c>
      <c r="M10" s="87">
        <v>40</v>
      </c>
      <c r="N10" s="95">
        <f t="shared" si="0"/>
        <v>82.229905564312105</v>
      </c>
      <c r="O10" s="82">
        <f t="shared" si="1"/>
        <v>0.822299055643121</v>
      </c>
      <c r="P10" s="15">
        <v>0</v>
      </c>
      <c r="Q10" s="94">
        <f t="shared" si="2"/>
        <v>82.229905564312105</v>
      </c>
      <c r="R10" s="145" t="s">
        <v>248</v>
      </c>
      <c r="S10" s="74" t="s">
        <v>253</v>
      </c>
    </row>
    <row r="11" spans="1:19" x14ac:dyDescent="0.25">
      <c r="A11" s="12">
        <v>7</v>
      </c>
      <c r="B11" s="19" t="s">
        <v>244</v>
      </c>
      <c r="C11" s="19" t="s">
        <v>378</v>
      </c>
      <c r="D11" s="19" t="s">
        <v>187</v>
      </c>
      <c r="E11" s="19" t="s">
        <v>188</v>
      </c>
      <c r="F11" s="122">
        <v>38799</v>
      </c>
      <c r="G11" s="69" t="s">
        <v>15</v>
      </c>
      <c r="H11" s="19" t="s">
        <v>285</v>
      </c>
      <c r="I11" s="26">
        <v>10</v>
      </c>
      <c r="J11" s="22" t="s">
        <v>337</v>
      </c>
      <c r="K11" s="84">
        <v>10.086956521739131</v>
      </c>
      <c r="L11" s="84">
        <v>39.430351579884288</v>
      </c>
      <c r="M11" s="84">
        <v>32.08524493118248</v>
      </c>
      <c r="N11" s="95">
        <f t="shared" si="0"/>
        <v>81.602553032805901</v>
      </c>
      <c r="O11" s="82">
        <f t="shared" si="1"/>
        <v>0.81602553032805902</v>
      </c>
      <c r="P11" s="15">
        <v>0</v>
      </c>
      <c r="Q11" s="94">
        <f t="shared" si="2"/>
        <v>81.602553032805901</v>
      </c>
      <c r="R11" s="145" t="s">
        <v>248</v>
      </c>
      <c r="S11" s="72" t="s">
        <v>286</v>
      </c>
    </row>
    <row r="12" spans="1:19" x14ac:dyDescent="0.25">
      <c r="A12" s="12">
        <v>8</v>
      </c>
      <c r="B12" s="19" t="s">
        <v>244</v>
      </c>
      <c r="C12" s="19" t="s">
        <v>379</v>
      </c>
      <c r="D12" s="19" t="s">
        <v>71</v>
      </c>
      <c r="E12" s="19" t="s">
        <v>188</v>
      </c>
      <c r="F12" s="13">
        <v>39006</v>
      </c>
      <c r="G12" s="69" t="s">
        <v>15</v>
      </c>
      <c r="H12" s="19" t="s">
        <v>251</v>
      </c>
      <c r="I12" s="24">
        <v>9</v>
      </c>
      <c r="J12" s="22" t="s">
        <v>337</v>
      </c>
      <c r="K12" s="84">
        <v>4.6956521739130439</v>
      </c>
      <c r="L12" s="84">
        <v>39.591463286382343</v>
      </c>
      <c r="M12" s="84">
        <v>36.157438292194797</v>
      </c>
      <c r="N12" s="95">
        <f t="shared" si="0"/>
        <v>80.444553752490179</v>
      </c>
      <c r="O12" s="82">
        <f t="shared" si="1"/>
        <v>0.80444553752490178</v>
      </c>
      <c r="P12" s="15">
        <v>0</v>
      </c>
      <c r="Q12" s="94">
        <f t="shared" si="2"/>
        <v>80.444553752490179</v>
      </c>
      <c r="R12" s="142" t="s">
        <v>252</v>
      </c>
      <c r="S12" s="74" t="s">
        <v>253</v>
      </c>
    </row>
    <row r="13" spans="1:19" x14ac:dyDescent="0.25">
      <c r="A13" s="12">
        <v>9</v>
      </c>
      <c r="B13" s="12" t="s">
        <v>102</v>
      </c>
      <c r="C13" s="12" t="s">
        <v>189</v>
      </c>
      <c r="D13" s="12" t="s">
        <v>190</v>
      </c>
      <c r="E13" s="12" t="s">
        <v>191</v>
      </c>
      <c r="F13" s="13">
        <v>38610</v>
      </c>
      <c r="G13" s="14" t="s">
        <v>15</v>
      </c>
      <c r="H13" s="12" t="s">
        <v>192</v>
      </c>
      <c r="I13" s="14">
        <v>10</v>
      </c>
      <c r="J13" s="22" t="s">
        <v>337</v>
      </c>
      <c r="K13" s="115">
        <v>11.3</v>
      </c>
      <c r="L13" s="115">
        <v>36.090000000000003</v>
      </c>
      <c r="M13" s="115">
        <v>32.97</v>
      </c>
      <c r="N13" s="115">
        <f t="shared" si="0"/>
        <v>80.36</v>
      </c>
      <c r="O13" s="82">
        <f t="shared" si="1"/>
        <v>0.80359999999999998</v>
      </c>
      <c r="P13" s="15">
        <v>0</v>
      </c>
      <c r="Q13" s="94">
        <f t="shared" si="2"/>
        <v>80.36</v>
      </c>
      <c r="R13" s="61" t="s">
        <v>23</v>
      </c>
      <c r="S13" s="12" t="s">
        <v>185</v>
      </c>
    </row>
    <row r="14" spans="1:19" x14ac:dyDescent="0.25">
      <c r="A14" s="12">
        <v>10</v>
      </c>
      <c r="B14" s="19" t="s">
        <v>244</v>
      </c>
      <c r="C14" s="19" t="s">
        <v>380</v>
      </c>
      <c r="D14" s="19" t="s">
        <v>31</v>
      </c>
      <c r="E14" s="19" t="s">
        <v>284</v>
      </c>
      <c r="F14" s="122">
        <v>38971</v>
      </c>
      <c r="G14" s="69" t="s">
        <v>15</v>
      </c>
      <c r="H14" s="19" t="s">
        <v>265</v>
      </c>
      <c r="I14" s="26">
        <v>9</v>
      </c>
      <c r="J14" s="22" t="s">
        <v>337</v>
      </c>
      <c r="K14" s="84">
        <v>10.782608695652174</v>
      </c>
      <c r="L14" s="84">
        <v>37.453304938757242</v>
      </c>
      <c r="M14" s="84">
        <v>31.529959278650381</v>
      </c>
      <c r="N14" s="95">
        <f t="shared" si="0"/>
        <v>79.765872913059795</v>
      </c>
      <c r="O14" s="82">
        <f t="shared" si="1"/>
        <v>0.79765872913059799</v>
      </c>
      <c r="P14" s="15">
        <v>0</v>
      </c>
      <c r="Q14" s="94">
        <f t="shared" si="2"/>
        <v>79.765872913059795</v>
      </c>
      <c r="R14" s="142" t="s">
        <v>252</v>
      </c>
      <c r="S14" s="72" t="s">
        <v>267</v>
      </c>
    </row>
    <row r="15" spans="1:19" x14ac:dyDescent="0.25">
      <c r="A15" s="12">
        <v>11</v>
      </c>
      <c r="B15" s="12" t="s">
        <v>404</v>
      </c>
      <c r="C15" s="12" t="s">
        <v>573</v>
      </c>
      <c r="D15" s="12" t="s">
        <v>187</v>
      </c>
      <c r="E15" s="12" t="s">
        <v>291</v>
      </c>
      <c r="F15" s="13">
        <v>39092</v>
      </c>
      <c r="G15" s="15" t="s">
        <v>15</v>
      </c>
      <c r="H15" s="12" t="s">
        <v>574</v>
      </c>
      <c r="I15" s="15">
        <v>9</v>
      </c>
      <c r="J15" s="79" t="s">
        <v>337</v>
      </c>
      <c r="K15" s="83">
        <v>9.0399999999999991</v>
      </c>
      <c r="L15" s="115">
        <v>38.93</v>
      </c>
      <c r="M15" s="83">
        <v>31.46</v>
      </c>
      <c r="N15" s="83">
        <f t="shared" si="0"/>
        <v>79.430000000000007</v>
      </c>
      <c r="O15" s="82">
        <f t="shared" si="1"/>
        <v>0.79430000000000012</v>
      </c>
      <c r="P15" s="15">
        <v>0</v>
      </c>
      <c r="Q15" s="94">
        <f t="shared" si="2"/>
        <v>79.430000000000007</v>
      </c>
      <c r="R15" s="61" t="s">
        <v>23</v>
      </c>
      <c r="S15" s="12" t="s">
        <v>484</v>
      </c>
    </row>
    <row r="16" spans="1:19" x14ac:dyDescent="0.25">
      <c r="A16" s="12">
        <v>12</v>
      </c>
      <c r="B16" s="12" t="s">
        <v>404</v>
      </c>
      <c r="C16" s="12" t="s">
        <v>575</v>
      </c>
      <c r="D16" s="12" t="s">
        <v>195</v>
      </c>
      <c r="E16" s="12" t="s">
        <v>47</v>
      </c>
      <c r="F16" s="13">
        <v>38716</v>
      </c>
      <c r="G16" s="15" t="s">
        <v>15</v>
      </c>
      <c r="H16" s="12" t="s">
        <v>406</v>
      </c>
      <c r="I16" s="15">
        <v>10</v>
      </c>
      <c r="J16" s="79" t="s">
        <v>337</v>
      </c>
      <c r="K16" s="83">
        <v>7.65</v>
      </c>
      <c r="L16" s="115">
        <v>37.42</v>
      </c>
      <c r="M16" s="83">
        <v>34.29</v>
      </c>
      <c r="N16" s="83">
        <f t="shared" si="0"/>
        <v>79.36</v>
      </c>
      <c r="O16" s="82">
        <f t="shared" si="1"/>
        <v>0.79359999999999997</v>
      </c>
      <c r="P16" s="15">
        <v>0</v>
      </c>
      <c r="Q16" s="94">
        <f t="shared" si="2"/>
        <v>79.36</v>
      </c>
      <c r="R16" s="61" t="s">
        <v>23</v>
      </c>
      <c r="S16" s="12" t="s">
        <v>408</v>
      </c>
    </row>
    <row r="17" spans="1:19" x14ac:dyDescent="0.25">
      <c r="A17" s="12">
        <v>13</v>
      </c>
      <c r="B17" s="12" t="s">
        <v>404</v>
      </c>
      <c r="C17" s="12" t="s">
        <v>576</v>
      </c>
      <c r="D17" s="12" t="s">
        <v>577</v>
      </c>
      <c r="E17" s="12" t="s">
        <v>64</v>
      </c>
      <c r="F17" s="13">
        <v>39146</v>
      </c>
      <c r="G17" s="15" t="s">
        <v>15</v>
      </c>
      <c r="H17" s="12" t="s">
        <v>414</v>
      </c>
      <c r="I17" s="15">
        <v>9</v>
      </c>
      <c r="J17" s="79" t="s">
        <v>337</v>
      </c>
      <c r="K17" s="83">
        <v>9.0399999999999991</v>
      </c>
      <c r="L17" s="115">
        <v>33.76</v>
      </c>
      <c r="M17" s="83">
        <v>34.200000000000003</v>
      </c>
      <c r="N17" s="83">
        <f t="shared" si="0"/>
        <v>77</v>
      </c>
      <c r="O17" s="82">
        <f t="shared" si="1"/>
        <v>0.77</v>
      </c>
      <c r="P17" s="15">
        <v>0</v>
      </c>
      <c r="Q17" s="94">
        <f t="shared" si="2"/>
        <v>77</v>
      </c>
      <c r="R17" s="61" t="s">
        <v>23</v>
      </c>
      <c r="S17" s="12" t="s">
        <v>525</v>
      </c>
    </row>
    <row r="18" spans="1:19" x14ac:dyDescent="0.25">
      <c r="A18" s="12">
        <v>14</v>
      </c>
      <c r="B18" s="12" t="s">
        <v>102</v>
      </c>
      <c r="C18" s="12" t="s">
        <v>193</v>
      </c>
      <c r="D18" s="12" t="s">
        <v>187</v>
      </c>
      <c r="E18" s="12" t="s">
        <v>188</v>
      </c>
      <c r="F18" s="13">
        <v>38932</v>
      </c>
      <c r="G18" s="14" t="s">
        <v>15</v>
      </c>
      <c r="H18" s="12" t="s">
        <v>194</v>
      </c>
      <c r="I18" s="14">
        <v>10</v>
      </c>
      <c r="J18" s="22" t="s">
        <v>337</v>
      </c>
      <c r="K18" s="115">
        <v>8.6999999999999993</v>
      </c>
      <c r="L18" s="115">
        <v>29.29</v>
      </c>
      <c r="M18" s="115">
        <v>38.799999999999997</v>
      </c>
      <c r="N18" s="115">
        <f t="shared" si="0"/>
        <v>76.789999999999992</v>
      </c>
      <c r="O18" s="82">
        <f t="shared" si="1"/>
        <v>0.76789999999999992</v>
      </c>
      <c r="P18" s="15">
        <v>0</v>
      </c>
      <c r="Q18" s="94">
        <f t="shared" si="2"/>
        <v>76.789999999999992</v>
      </c>
      <c r="R18" s="61" t="s">
        <v>23</v>
      </c>
      <c r="S18" s="12" t="s">
        <v>18</v>
      </c>
    </row>
    <row r="19" spans="1:19" x14ac:dyDescent="0.25">
      <c r="A19" s="12">
        <v>15</v>
      </c>
      <c r="B19" s="19" t="s">
        <v>244</v>
      </c>
      <c r="C19" s="19" t="s">
        <v>381</v>
      </c>
      <c r="D19" s="19" t="s">
        <v>13</v>
      </c>
      <c r="E19" s="19" t="s">
        <v>295</v>
      </c>
      <c r="F19" s="27">
        <v>38905</v>
      </c>
      <c r="G19" s="69" t="s">
        <v>15</v>
      </c>
      <c r="H19" s="19" t="s">
        <v>285</v>
      </c>
      <c r="I19" s="14">
        <v>10</v>
      </c>
      <c r="J19" s="22" t="s">
        <v>337</v>
      </c>
      <c r="K19" s="84">
        <v>13.043478260869565</v>
      </c>
      <c r="L19" s="84">
        <v>36.99708380718819</v>
      </c>
      <c r="M19" s="84">
        <v>26.666666666666668</v>
      </c>
      <c r="N19" s="95">
        <f t="shared" si="0"/>
        <v>76.707228734724424</v>
      </c>
      <c r="O19" s="82">
        <f t="shared" si="1"/>
        <v>0.7670722873472442</v>
      </c>
      <c r="P19" s="15">
        <v>0</v>
      </c>
      <c r="Q19" s="94">
        <f t="shared" si="2"/>
        <v>76.707228734724424</v>
      </c>
      <c r="R19" s="142" t="s">
        <v>252</v>
      </c>
      <c r="S19" s="72" t="s">
        <v>286</v>
      </c>
    </row>
    <row r="20" spans="1:19" x14ac:dyDescent="0.25">
      <c r="A20" s="12">
        <v>16</v>
      </c>
      <c r="B20" s="12" t="s">
        <v>404</v>
      </c>
      <c r="C20" s="12" t="s">
        <v>578</v>
      </c>
      <c r="D20" s="12" t="s">
        <v>279</v>
      </c>
      <c r="E20" s="12" t="s">
        <v>47</v>
      </c>
      <c r="F20" s="13">
        <v>38405</v>
      </c>
      <c r="G20" s="15" t="s">
        <v>15</v>
      </c>
      <c r="H20" s="12" t="s">
        <v>406</v>
      </c>
      <c r="I20" s="15">
        <v>11</v>
      </c>
      <c r="J20" s="79" t="s">
        <v>337</v>
      </c>
      <c r="K20" s="83">
        <v>8.6999999999999993</v>
      </c>
      <c r="L20" s="115">
        <v>33.79</v>
      </c>
      <c r="M20" s="83">
        <v>34.03</v>
      </c>
      <c r="N20" s="83">
        <f t="shared" si="0"/>
        <v>76.52</v>
      </c>
      <c r="O20" s="82">
        <f t="shared" si="1"/>
        <v>0.76519999999999999</v>
      </c>
      <c r="P20" s="15">
        <v>0</v>
      </c>
      <c r="Q20" s="94">
        <f t="shared" si="2"/>
        <v>76.52</v>
      </c>
      <c r="R20" s="61" t="s">
        <v>23</v>
      </c>
      <c r="S20" s="12" t="s">
        <v>408</v>
      </c>
    </row>
    <row r="21" spans="1:19" x14ac:dyDescent="0.25">
      <c r="A21" s="12">
        <v>17</v>
      </c>
      <c r="B21" s="12" t="s">
        <v>102</v>
      </c>
      <c r="C21" s="12" t="s">
        <v>103</v>
      </c>
      <c r="D21" s="12" t="s">
        <v>195</v>
      </c>
      <c r="E21" s="12" t="s">
        <v>196</v>
      </c>
      <c r="F21" s="13">
        <v>39131</v>
      </c>
      <c r="G21" s="14" t="s">
        <v>15</v>
      </c>
      <c r="H21" s="12" t="s">
        <v>137</v>
      </c>
      <c r="I21" s="14">
        <v>9</v>
      </c>
      <c r="J21" s="22" t="s">
        <v>337</v>
      </c>
      <c r="K21" s="115">
        <v>6.96</v>
      </c>
      <c r="L21" s="115">
        <v>33.57</v>
      </c>
      <c r="M21" s="115">
        <v>35.950000000000003</v>
      </c>
      <c r="N21" s="115">
        <f t="shared" si="0"/>
        <v>76.48</v>
      </c>
      <c r="O21" s="82">
        <f t="shared" si="1"/>
        <v>0.76480000000000004</v>
      </c>
      <c r="P21" s="15">
        <v>0</v>
      </c>
      <c r="Q21" s="94">
        <f t="shared" si="2"/>
        <v>76.48</v>
      </c>
      <c r="R21" s="61" t="s">
        <v>23</v>
      </c>
      <c r="S21" s="12" t="s">
        <v>197</v>
      </c>
    </row>
    <row r="22" spans="1:19" x14ac:dyDescent="0.25">
      <c r="A22" s="12">
        <v>18</v>
      </c>
      <c r="B22" s="12" t="s">
        <v>102</v>
      </c>
      <c r="C22" s="12" t="s">
        <v>198</v>
      </c>
      <c r="D22" s="12" t="s">
        <v>13</v>
      </c>
      <c r="E22" s="12" t="s">
        <v>199</v>
      </c>
      <c r="F22" s="13">
        <v>38683</v>
      </c>
      <c r="G22" s="14" t="s">
        <v>15</v>
      </c>
      <c r="H22" s="12" t="s">
        <v>151</v>
      </c>
      <c r="I22" s="14">
        <v>10</v>
      </c>
      <c r="J22" s="22" t="s">
        <v>337</v>
      </c>
      <c r="K22" s="115">
        <v>13.74</v>
      </c>
      <c r="L22" s="115">
        <v>26.77</v>
      </c>
      <c r="M22" s="115">
        <v>35.340000000000003</v>
      </c>
      <c r="N22" s="115">
        <f t="shared" si="0"/>
        <v>75.849999999999994</v>
      </c>
      <c r="O22" s="82">
        <f t="shared" si="1"/>
        <v>0.75849999999999995</v>
      </c>
      <c r="P22" s="15">
        <v>0</v>
      </c>
      <c r="Q22" s="94">
        <f t="shared" si="2"/>
        <v>75.849999999999994</v>
      </c>
      <c r="R22" s="61" t="s">
        <v>23</v>
      </c>
      <c r="S22" s="12" t="s">
        <v>152</v>
      </c>
    </row>
    <row r="23" spans="1:19" x14ac:dyDescent="0.25">
      <c r="A23" s="12">
        <v>19</v>
      </c>
      <c r="B23" s="19" t="s">
        <v>244</v>
      </c>
      <c r="C23" s="19" t="s">
        <v>382</v>
      </c>
      <c r="D23" s="19" t="s">
        <v>195</v>
      </c>
      <c r="E23" s="19" t="s">
        <v>191</v>
      </c>
      <c r="F23" s="123">
        <v>38973</v>
      </c>
      <c r="G23" s="69" t="s">
        <v>15</v>
      </c>
      <c r="H23" s="19" t="s">
        <v>345</v>
      </c>
      <c r="I23" s="28">
        <v>9</v>
      </c>
      <c r="J23" s="22" t="s">
        <v>337</v>
      </c>
      <c r="K23" s="84">
        <v>2.7826086956521738</v>
      </c>
      <c r="L23" s="87">
        <v>35.091463215241035</v>
      </c>
      <c r="M23" s="87">
        <v>37.437402866517012</v>
      </c>
      <c r="N23" s="95">
        <f t="shared" si="0"/>
        <v>75.311474777410211</v>
      </c>
      <c r="O23" s="82">
        <f t="shared" si="1"/>
        <v>0.75311474777410214</v>
      </c>
      <c r="P23" s="15">
        <v>0</v>
      </c>
      <c r="Q23" s="94">
        <f t="shared" si="2"/>
        <v>75.311474777410211</v>
      </c>
      <c r="R23" s="142" t="s">
        <v>252</v>
      </c>
      <c r="S23" s="5" t="s">
        <v>346</v>
      </c>
    </row>
    <row r="24" spans="1:19" x14ac:dyDescent="0.25">
      <c r="A24" s="12">
        <v>20</v>
      </c>
      <c r="B24" s="12" t="s">
        <v>102</v>
      </c>
      <c r="C24" s="12" t="s">
        <v>200</v>
      </c>
      <c r="D24" s="12" t="s">
        <v>187</v>
      </c>
      <c r="E24" s="12" t="s">
        <v>47</v>
      </c>
      <c r="F24" s="13">
        <v>38585</v>
      </c>
      <c r="G24" s="14" t="s">
        <v>15</v>
      </c>
      <c r="H24" s="12" t="s">
        <v>201</v>
      </c>
      <c r="I24" s="14">
        <v>10</v>
      </c>
      <c r="J24" s="22" t="s">
        <v>337</v>
      </c>
      <c r="K24" s="115">
        <v>8.35</v>
      </c>
      <c r="L24" s="115">
        <v>32.46</v>
      </c>
      <c r="M24" s="115">
        <v>34.39</v>
      </c>
      <c r="N24" s="115">
        <f t="shared" si="0"/>
        <v>75.2</v>
      </c>
      <c r="O24" s="82">
        <f t="shared" si="1"/>
        <v>0.752</v>
      </c>
      <c r="P24" s="15">
        <v>0</v>
      </c>
      <c r="Q24" s="94">
        <f t="shared" si="2"/>
        <v>75.2</v>
      </c>
      <c r="R24" s="61" t="s">
        <v>23</v>
      </c>
      <c r="S24" s="12" t="s">
        <v>202</v>
      </c>
    </row>
    <row r="25" spans="1:19" x14ac:dyDescent="0.25">
      <c r="A25" s="12">
        <v>21</v>
      </c>
      <c r="B25" s="12" t="s">
        <v>404</v>
      </c>
      <c r="C25" s="12" t="s">
        <v>579</v>
      </c>
      <c r="D25" s="12" t="s">
        <v>195</v>
      </c>
      <c r="E25" s="12" t="s">
        <v>230</v>
      </c>
      <c r="F25" s="13">
        <v>38945</v>
      </c>
      <c r="G25" s="15" t="s">
        <v>15</v>
      </c>
      <c r="H25" s="12" t="s">
        <v>574</v>
      </c>
      <c r="I25" s="15">
        <v>9</v>
      </c>
      <c r="J25" s="79" t="s">
        <v>337</v>
      </c>
      <c r="K25" s="83">
        <v>9.0399999999999991</v>
      </c>
      <c r="L25" s="115">
        <v>34.869999999999997</v>
      </c>
      <c r="M25" s="83">
        <v>31.05</v>
      </c>
      <c r="N25" s="83">
        <f t="shared" si="0"/>
        <v>74.959999999999994</v>
      </c>
      <c r="O25" s="82">
        <f t="shared" si="1"/>
        <v>0.74959999999999993</v>
      </c>
      <c r="P25" s="15">
        <v>0</v>
      </c>
      <c r="Q25" s="94">
        <f t="shared" si="2"/>
        <v>74.959999999999994</v>
      </c>
      <c r="R25" s="12" t="s">
        <v>43</v>
      </c>
      <c r="S25" s="12" t="s">
        <v>484</v>
      </c>
    </row>
    <row r="26" spans="1:19" x14ac:dyDescent="0.25">
      <c r="A26" s="12">
        <v>22</v>
      </c>
      <c r="B26" s="12" t="s">
        <v>404</v>
      </c>
      <c r="C26" s="12" t="s">
        <v>580</v>
      </c>
      <c r="D26" s="12" t="s">
        <v>190</v>
      </c>
      <c r="E26" s="12" t="s">
        <v>14</v>
      </c>
      <c r="F26" s="13">
        <v>39040</v>
      </c>
      <c r="G26" s="15" t="s">
        <v>15</v>
      </c>
      <c r="H26" s="12" t="s">
        <v>570</v>
      </c>
      <c r="I26" s="15">
        <v>9</v>
      </c>
      <c r="J26" s="79" t="s">
        <v>337</v>
      </c>
      <c r="K26" s="83">
        <v>9.2200000000000006</v>
      </c>
      <c r="L26" s="115">
        <v>31.94</v>
      </c>
      <c r="M26" s="83">
        <v>33.380000000000003</v>
      </c>
      <c r="N26" s="83">
        <f t="shared" si="0"/>
        <v>74.540000000000006</v>
      </c>
      <c r="O26" s="82">
        <f t="shared" si="1"/>
        <v>0.74540000000000006</v>
      </c>
      <c r="P26" s="15">
        <v>0</v>
      </c>
      <c r="Q26" s="94">
        <f t="shared" si="2"/>
        <v>74.540000000000006</v>
      </c>
      <c r="R26" s="12" t="s">
        <v>43</v>
      </c>
      <c r="S26" s="12" t="s">
        <v>459</v>
      </c>
    </row>
    <row r="27" spans="1:19" x14ac:dyDescent="0.25">
      <c r="A27" s="12">
        <v>23</v>
      </c>
      <c r="B27" s="19" t="s">
        <v>244</v>
      </c>
      <c r="C27" s="19" t="s">
        <v>383</v>
      </c>
      <c r="D27" s="19" t="s">
        <v>384</v>
      </c>
      <c r="E27" s="19" t="s">
        <v>230</v>
      </c>
      <c r="F27" s="124">
        <v>38650</v>
      </c>
      <c r="G27" s="69" t="s">
        <v>15</v>
      </c>
      <c r="H27" s="19" t="s">
        <v>315</v>
      </c>
      <c r="I27" s="14">
        <v>10</v>
      </c>
      <c r="J27" s="22" t="s">
        <v>337</v>
      </c>
      <c r="K27" s="84">
        <v>6.9565217391304346</v>
      </c>
      <c r="L27" s="84">
        <v>38.504672897196258</v>
      </c>
      <c r="M27" s="84">
        <v>28.787677599256405</v>
      </c>
      <c r="N27" s="95">
        <f t="shared" si="0"/>
        <v>74.248872235583093</v>
      </c>
      <c r="O27" s="82">
        <f t="shared" si="1"/>
        <v>0.74248872235583097</v>
      </c>
      <c r="P27" s="15">
        <v>0</v>
      </c>
      <c r="Q27" s="94">
        <f t="shared" si="2"/>
        <v>74.248872235583093</v>
      </c>
      <c r="R27" s="140" t="s">
        <v>266</v>
      </c>
      <c r="S27" s="72" t="s">
        <v>385</v>
      </c>
    </row>
    <row r="28" spans="1:19" x14ac:dyDescent="0.25">
      <c r="A28" s="12">
        <v>24</v>
      </c>
      <c r="B28" s="19" t="s">
        <v>244</v>
      </c>
      <c r="C28" s="19" t="s">
        <v>268</v>
      </c>
      <c r="D28" s="19" t="s">
        <v>56</v>
      </c>
      <c r="E28" s="19" t="s">
        <v>270</v>
      </c>
      <c r="F28" s="125">
        <v>38761</v>
      </c>
      <c r="G28" s="69" t="s">
        <v>15</v>
      </c>
      <c r="H28" s="19" t="s">
        <v>265</v>
      </c>
      <c r="I28" s="14">
        <v>10</v>
      </c>
      <c r="J28" s="22" t="s">
        <v>337</v>
      </c>
      <c r="K28" s="84">
        <v>12.521739130434783</v>
      </c>
      <c r="L28" s="84">
        <v>37.293810808392038</v>
      </c>
      <c r="M28" s="84">
        <v>24.307657809171431</v>
      </c>
      <c r="N28" s="95">
        <f t="shared" si="0"/>
        <v>74.123207747998251</v>
      </c>
      <c r="O28" s="82">
        <f t="shared" si="1"/>
        <v>0.74123207747998254</v>
      </c>
      <c r="P28" s="15">
        <v>0</v>
      </c>
      <c r="Q28" s="94">
        <f t="shared" si="2"/>
        <v>74.123207747998251</v>
      </c>
      <c r="R28" s="140" t="s">
        <v>266</v>
      </c>
      <c r="S28" s="72" t="s">
        <v>267</v>
      </c>
    </row>
    <row r="29" spans="1:19" x14ac:dyDescent="0.25">
      <c r="A29" s="12">
        <v>25</v>
      </c>
      <c r="B29" s="12" t="s">
        <v>102</v>
      </c>
      <c r="C29" s="12" t="s">
        <v>203</v>
      </c>
      <c r="D29" s="12" t="s">
        <v>40</v>
      </c>
      <c r="E29" s="12" t="s">
        <v>47</v>
      </c>
      <c r="F29" s="13">
        <v>38208</v>
      </c>
      <c r="G29" s="14" t="s">
        <v>15</v>
      </c>
      <c r="H29" s="12" t="s">
        <v>110</v>
      </c>
      <c r="I29" s="14">
        <v>11</v>
      </c>
      <c r="J29" s="22" t="s">
        <v>337</v>
      </c>
      <c r="K29" s="115">
        <v>6.26</v>
      </c>
      <c r="L29" s="115">
        <v>32.28</v>
      </c>
      <c r="M29" s="115">
        <v>35.44</v>
      </c>
      <c r="N29" s="115">
        <f t="shared" si="0"/>
        <v>73.97999999999999</v>
      </c>
      <c r="O29" s="82">
        <f t="shared" si="1"/>
        <v>0.7397999999999999</v>
      </c>
      <c r="P29" s="15">
        <v>0</v>
      </c>
      <c r="Q29" s="94">
        <f t="shared" si="2"/>
        <v>73.97999999999999</v>
      </c>
      <c r="R29" s="61" t="s">
        <v>23</v>
      </c>
      <c r="S29" s="12" t="s">
        <v>111</v>
      </c>
    </row>
    <row r="30" spans="1:19" x14ac:dyDescent="0.25">
      <c r="A30" s="12">
        <v>26</v>
      </c>
      <c r="B30" s="19" t="s">
        <v>244</v>
      </c>
      <c r="C30" s="19" t="s">
        <v>386</v>
      </c>
      <c r="D30" s="19" t="s">
        <v>387</v>
      </c>
      <c r="E30" s="19" t="s">
        <v>47</v>
      </c>
      <c r="F30" s="126">
        <v>38626</v>
      </c>
      <c r="G30" s="69" t="s">
        <v>15</v>
      </c>
      <c r="H30" s="19" t="s">
        <v>276</v>
      </c>
      <c r="I30" s="14">
        <v>10</v>
      </c>
      <c r="J30" s="22" t="s">
        <v>337</v>
      </c>
      <c r="K30" s="84">
        <v>8.695652173913043</v>
      </c>
      <c r="L30" s="84">
        <v>35.661150894795753</v>
      </c>
      <c r="M30" s="84">
        <v>29.03053026245313</v>
      </c>
      <c r="N30" s="85">
        <f t="shared" si="0"/>
        <v>73.387333331161926</v>
      </c>
      <c r="O30" s="82">
        <f t="shared" si="1"/>
        <v>0.7338733333116193</v>
      </c>
      <c r="P30" s="15">
        <v>0</v>
      </c>
      <c r="Q30" s="94">
        <f t="shared" si="2"/>
        <v>73.387333331161926</v>
      </c>
      <c r="R30" s="144" t="s">
        <v>266</v>
      </c>
      <c r="S30" s="3" t="s">
        <v>388</v>
      </c>
    </row>
    <row r="31" spans="1:19" x14ac:dyDescent="0.25">
      <c r="A31" s="12">
        <v>27</v>
      </c>
      <c r="B31" s="12" t="s">
        <v>404</v>
      </c>
      <c r="C31" s="12" t="s">
        <v>581</v>
      </c>
      <c r="D31" s="12" t="s">
        <v>582</v>
      </c>
      <c r="E31" s="12" t="s">
        <v>230</v>
      </c>
      <c r="F31" s="13">
        <v>38635</v>
      </c>
      <c r="G31" s="15" t="s">
        <v>15</v>
      </c>
      <c r="H31" s="12" t="s">
        <v>414</v>
      </c>
      <c r="I31" s="15">
        <v>10</v>
      </c>
      <c r="J31" s="79" t="s">
        <v>337</v>
      </c>
      <c r="K31" s="83">
        <v>9.39</v>
      </c>
      <c r="L31" s="115">
        <v>30.7</v>
      </c>
      <c r="M31" s="83">
        <v>33.14</v>
      </c>
      <c r="N31" s="138">
        <f t="shared" si="0"/>
        <v>73.23</v>
      </c>
      <c r="O31" s="82">
        <f t="shared" si="1"/>
        <v>0.73230000000000006</v>
      </c>
      <c r="P31" s="15">
        <v>0</v>
      </c>
      <c r="Q31" s="94">
        <f t="shared" si="2"/>
        <v>73.23</v>
      </c>
      <c r="R31" s="143" t="s">
        <v>43</v>
      </c>
      <c r="S31" s="143" t="s">
        <v>415</v>
      </c>
    </row>
    <row r="32" spans="1:19" x14ac:dyDescent="0.25">
      <c r="A32" s="12">
        <v>28</v>
      </c>
      <c r="B32" s="12" t="s">
        <v>404</v>
      </c>
      <c r="C32" s="12" t="s">
        <v>583</v>
      </c>
      <c r="D32" s="12" t="s">
        <v>81</v>
      </c>
      <c r="E32" s="12" t="s">
        <v>584</v>
      </c>
      <c r="F32" s="13">
        <v>38896</v>
      </c>
      <c r="G32" s="15" t="s">
        <v>15</v>
      </c>
      <c r="H32" s="12" t="s">
        <v>430</v>
      </c>
      <c r="I32" s="15">
        <v>9</v>
      </c>
      <c r="J32" s="79" t="s">
        <v>337</v>
      </c>
      <c r="K32" s="83">
        <v>15.65</v>
      </c>
      <c r="L32" s="115">
        <v>23.2</v>
      </c>
      <c r="M32" s="83">
        <v>33.979999999999997</v>
      </c>
      <c r="N32" s="138">
        <f t="shared" si="0"/>
        <v>72.83</v>
      </c>
      <c r="O32" s="82">
        <f t="shared" si="1"/>
        <v>0.72829999999999995</v>
      </c>
      <c r="P32" s="15">
        <v>0</v>
      </c>
      <c r="Q32" s="94">
        <f t="shared" si="2"/>
        <v>72.83</v>
      </c>
      <c r="R32" s="143" t="s">
        <v>43</v>
      </c>
      <c r="S32" s="143" t="s">
        <v>431</v>
      </c>
    </row>
    <row r="33" spans="1:19" x14ac:dyDescent="0.25">
      <c r="A33" s="12">
        <v>29</v>
      </c>
      <c r="B33" s="19" t="s">
        <v>244</v>
      </c>
      <c r="C33" s="19" t="s">
        <v>389</v>
      </c>
      <c r="D33" s="19" t="s">
        <v>63</v>
      </c>
      <c r="E33" s="19" t="s">
        <v>59</v>
      </c>
      <c r="F33" s="13">
        <v>38881</v>
      </c>
      <c r="G33" s="69" t="s">
        <v>15</v>
      </c>
      <c r="H33" s="19" t="s">
        <v>627</v>
      </c>
      <c r="I33" s="14">
        <v>10</v>
      </c>
      <c r="J33" s="22" t="s">
        <v>337</v>
      </c>
      <c r="K33" s="84">
        <v>11.130434782608695</v>
      </c>
      <c r="L33" s="87">
        <v>38.716119828815977</v>
      </c>
      <c r="M33" s="87">
        <v>22.958805464365138</v>
      </c>
      <c r="N33" s="85">
        <f t="shared" si="0"/>
        <v>72.805360075789807</v>
      </c>
      <c r="O33" s="82">
        <f t="shared" si="1"/>
        <v>0.72805360075789805</v>
      </c>
      <c r="P33" s="15">
        <v>0</v>
      </c>
      <c r="Q33" s="94">
        <f t="shared" si="2"/>
        <v>72.805360075789807</v>
      </c>
      <c r="R33" s="144" t="s">
        <v>266</v>
      </c>
      <c r="S33" s="72" t="s">
        <v>390</v>
      </c>
    </row>
    <row r="34" spans="1:19" x14ac:dyDescent="0.25">
      <c r="A34" s="12">
        <v>30</v>
      </c>
      <c r="B34" s="19" t="s">
        <v>244</v>
      </c>
      <c r="C34" s="19" t="s">
        <v>391</v>
      </c>
      <c r="D34" s="19" t="s">
        <v>221</v>
      </c>
      <c r="E34" s="19" t="s">
        <v>21</v>
      </c>
      <c r="F34" s="27">
        <v>38706</v>
      </c>
      <c r="G34" s="69" t="s">
        <v>15</v>
      </c>
      <c r="H34" s="19" t="s">
        <v>315</v>
      </c>
      <c r="I34" s="14">
        <v>10</v>
      </c>
      <c r="J34" s="22" t="s">
        <v>337</v>
      </c>
      <c r="K34" s="84">
        <v>8.695652173913043</v>
      </c>
      <c r="L34" s="87">
        <v>35.794656156492621</v>
      </c>
      <c r="M34" s="87">
        <v>28.203460387667487</v>
      </c>
      <c r="N34" s="85">
        <f t="shared" si="0"/>
        <v>72.693768718073159</v>
      </c>
      <c r="O34" s="82">
        <f t="shared" si="1"/>
        <v>0.7269376871807316</v>
      </c>
      <c r="P34" s="15">
        <v>0</v>
      </c>
      <c r="Q34" s="94">
        <f t="shared" si="2"/>
        <v>72.693768718073159</v>
      </c>
      <c r="R34" s="144" t="s">
        <v>266</v>
      </c>
      <c r="S34" s="71" t="s">
        <v>385</v>
      </c>
    </row>
    <row r="35" spans="1:19" x14ac:dyDescent="0.25">
      <c r="A35" s="12">
        <v>31</v>
      </c>
      <c r="B35" s="12" t="s">
        <v>404</v>
      </c>
      <c r="C35" s="12" t="s">
        <v>585</v>
      </c>
      <c r="D35" s="12" t="s">
        <v>187</v>
      </c>
      <c r="E35" s="12" t="s">
        <v>21</v>
      </c>
      <c r="F35" s="13">
        <v>39002</v>
      </c>
      <c r="G35" s="15" t="s">
        <v>15</v>
      </c>
      <c r="H35" s="12" t="s">
        <v>586</v>
      </c>
      <c r="I35" s="15">
        <v>9</v>
      </c>
      <c r="J35" s="79" t="s">
        <v>337</v>
      </c>
      <c r="K35" s="83">
        <v>10.09</v>
      </c>
      <c r="L35" s="115">
        <v>29.45</v>
      </c>
      <c r="M35" s="83">
        <v>32.33</v>
      </c>
      <c r="N35" s="138">
        <f t="shared" si="0"/>
        <v>71.87</v>
      </c>
      <c r="O35" s="82">
        <f t="shared" si="1"/>
        <v>0.71870000000000001</v>
      </c>
      <c r="P35" s="15">
        <v>0</v>
      </c>
      <c r="Q35" s="94">
        <f t="shared" si="2"/>
        <v>71.87</v>
      </c>
      <c r="R35" s="143" t="s">
        <v>43</v>
      </c>
      <c r="S35" s="12" t="s">
        <v>587</v>
      </c>
    </row>
    <row r="36" spans="1:19" x14ac:dyDescent="0.25">
      <c r="A36" s="12">
        <v>32</v>
      </c>
      <c r="B36" s="12" t="s">
        <v>404</v>
      </c>
      <c r="C36" s="12" t="s">
        <v>588</v>
      </c>
      <c r="D36" s="12" t="s">
        <v>228</v>
      </c>
      <c r="E36" s="12" t="s">
        <v>568</v>
      </c>
      <c r="F36" s="13">
        <v>39197</v>
      </c>
      <c r="G36" s="15" t="s">
        <v>15</v>
      </c>
      <c r="H36" s="12" t="s">
        <v>570</v>
      </c>
      <c r="I36" s="15">
        <v>9</v>
      </c>
      <c r="J36" s="79" t="s">
        <v>337</v>
      </c>
      <c r="K36" s="83">
        <v>8.17</v>
      </c>
      <c r="L36" s="115">
        <v>28.07</v>
      </c>
      <c r="M36" s="83">
        <v>35.590000000000003</v>
      </c>
      <c r="N36" s="138">
        <f t="shared" si="0"/>
        <v>71.830000000000013</v>
      </c>
      <c r="O36" s="82">
        <f t="shared" si="1"/>
        <v>0.71830000000000016</v>
      </c>
      <c r="P36" s="15">
        <v>0</v>
      </c>
      <c r="Q36" s="94">
        <f t="shared" si="2"/>
        <v>71.830000000000013</v>
      </c>
      <c r="R36" s="141" t="s">
        <v>43</v>
      </c>
      <c r="S36" s="12" t="s">
        <v>459</v>
      </c>
    </row>
    <row r="37" spans="1:19" x14ac:dyDescent="0.25">
      <c r="A37" s="12">
        <v>33</v>
      </c>
      <c r="B37" s="19" t="s">
        <v>244</v>
      </c>
      <c r="C37" s="19" t="s">
        <v>392</v>
      </c>
      <c r="D37" s="19" t="s">
        <v>71</v>
      </c>
      <c r="E37" s="19" t="s">
        <v>291</v>
      </c>
      <c r="F37" s="122">
        <v>38386</v>
      </c>
      <c r="G37" s="69" t="s">
        <v>15</v>
      </c>
      <c r="H37" s="19" t="s">
        <v>281</v>
      </c>
      <c r="I37" s="26">
        <v>11</v>
      </c>
      <c r="J37" s="22" t="s">
        <v>337</v>
      </c>
      <c r="K37" s="84">
        <v>9.7391304347826093</v>
      </c>
      <c r="L37" s="84">
        <v>37.496831343928015</v>
      </c>
      <c r="M37" s="84">
        <v>24.310383494056961</v>
      </c>
      <c r="N37" s="85">
        <f t="shared" ref="N37:N68" si="3">SUM(K37:M37)</f>
        <v>71.546345272767581</v>
      </c>
      <c r="O37" s="82">
        <f t="shared" ref="O37:O68" si="4">N37/$A$1</f>
        <v>0.71546345272767586</v>
      </c>
      <c r="P37" s="15">
        <v>0</v>
      </c>
      <c r="Q37" s="94">
        <f t="shared" ref="Q37:Q68" si="5">N37+P37</f>
        <v>71.546345272767581</v>
      </c>
      <c r="R37" s="73" t="s">
        <v>266</v>
      </c>
      <c r="S37" s="4" t="s">
        <v>282</v>
      </c>
    </row>
    <row r="38" spans="1:19" x14ac:dyDescent="0.25">
      <c r="A38" s="12">
        <v>34</v>
      </c>
      <c r="B38" s="12" t="s">
        <v>102</v>
      </c>
      <c r="C38" s="12" t="s">
        <v>204</v>
      </c>
      <c r="D38" s="12" t="s">
        <v>71</v>
      </c>
      <c r="E38" s="12" t="s">
        <v>37</v>
      </c>
      <c r="F38" s="13">
        <v>38086</v>
      </c>
      <c r="G38" s="14" t="s">
        <v>15</v>
      </c>
      <c r="H38" s="12" t="s">
        <v>53</v>
      </c>
      <c r="I38" s="14">
        <v>11</v>
      </c>
      <c r="J38" s="22" t="s">
        <v>337</v>
      </c>
      <c r="K38" s="115">
        <v>9.74</v>
      </c>
      <c r="L38" s="115">
        <v>28.51</v>
      </c>
      <c r="M38" s="115">
        <v>33.18</v>
      </c>
      <c r="N38" s="139">
        <f t="shared" si="3"/>
        <v>71.430000000000007</v>
      </c>
      <c r="O38" s="82">
        <f t="shared" si="4"/>
        <v>0.71430000000000005</v>
      </c>
      <c r="P38" s="15">
        <v>0</v>
      </c>
      <c r="Q38" s="94">
        <f t="shared" si="5"/>
        <v>71.430000000000007</v>
      </c>
      <c r="R38" s="141" t="s">
        <v>43</v>
      </c>
      <c r="S38" s="143" t="s">
        <v>205</v>
      </c>
    </row>
    <row r="39" spans="1:19" x14ac:dyDescent="0.25">
      <c r="A39" s="12">
        <v>35</v>
      </c>
      <c r="B39" s="12" t="s">
        <v>102</v>
      </c>
      <c r="C39" s="12" t="s">
        <v>206</v>
      </c>
      <c r="D39" s="12" t="s">
        <v>190</v>
      </c>
      <c r="E39" s="12" t="s">
        <v>207</v>
      </c>
      <c r="F39" s="52" t="s">
        <v>208</v>
      </c>
      <c r="G39" s="14" t="s">
        <v>15</v>
      </c>
      <c r="H39" s="12" t="s">
        <v>106</v>
      </c>
      <c r="I39" s="14">
        <v>9</v>
      </c>
      <c r="J39" s="22" t="s">
        <v>337</v>
      </c>
      <c r="K39" s="115">
        <v>4.17</v>
      </c>
      <c r="L39" s="115">
        <v>33.69</v>
      </c>
      <c r="M39" s="115">
        <v>33.18</v>
      </c>
      <c r="N39" s="139">
        <f t="shared" si="3"/>
        <v>71.039999999999992</v>
      </c>
      <c r="O39" s="82">
        <f t="shared" si="4"/>
        <v>0.71039999999999992</v>
      </c>
      <c r="P39" s="15">
        <v>0</v>
      </c>
      <c r="Q39" s="94">
        <f t="shared" si="5"/>
        <v>71.039999999999992</v>
      </c>
      <c r="R39" s="141" t="s">
        <v>43</v>
      </c>
      <c r="S39" s="143" t="s">
        <v>34</v>
      </c>
    </row>
    <row r="40" spans="1:19" x14ac:dyDescent="0.25">
      <c r="A40" s="12">
        <v>36</v>
      </c>
      <c r="B40" s="12" t="s">
        <v>102</v>
      </c>
      <c r="C40" s="12" t="s">
        <v>209</v>
      </c>
      <c r="D40" s="12" t="s">
        <v>210</v>
      </c>
      <c r="E40" s="12" t="s">
        <v>211</v>
      </c>
      <c r="F40" s="13">
        <v>38608</v>
      </c>
      <c r="G40" s="14" t="s">
        <v>15</v>
      </c>
      <c r="H40" s="12" t="s">
        <v>53</v>
      </c>
      <c r="I40" s="14">
        <v>10</v>
      </c>
      <c r="J40" s="22" t="s">
        <v>337</v>
      </c>
      <c r="K40" s="115">
        <v>10.26</v>
      </c>
      <c r="L40" s="115">
        <v>25.94</v>
      </c>
      <c r="M40" s="115">
        <v>34.65</v>
      </c>
      <c r="N40" s="139">
        <f t="shared" si="3"/>
        <v>70.849999999999994</v>
      </c>
      <c r="O40" s="82">
        <f t="shared" si="4"/>
        <v>0.70849999999999991</v>
      </c>
      <c r="P40" s="15">
        <v>0</v>
      </c>
      <c r="Q40" s="94">
        <f t="shared" si="5"/>
        <v>70.849999999999994</v>
      </c>
      <c r="R40" s="141" t="s">
        <v>43</v>
      </c>
      <c r="S40" s="12" t="s">
        <v>54</v>
      </c>
    </row>
    <row r="41" spans="1:19" x14ac:dyDescent="0.25">
      <c r="A41" s="12">
        <v>37</v>
      </c>
      <c r="B41" s="12" t="s">
        <v>102</v>
      </c>
      <c r="C41" s="12" t="s">
        <v>212</v>
      </c>
      <c r="D41" s="12" t="s">
        <v>195</v>
      </c>
      <c r="E41" s="12" t="s">
        <v>196</v>
      </c>
      <c r="F41" s="13">
        <v>38436</v>
      </c>
      <c r="G41" s="14" t="s">
        <v>15</v>
      </c>
      <c r="H41" s="12" t="s">
        <v>158</v>
      </c>
      <c r="I41" s="14">
        <v>11</v>
      </c>
      <c r="J41" s="22" t="s">
        <v>337</v>
      </c>
      <c r="K41" s="115">
        <v>7.3</v>
      </c>
      <c r="L41" s="115">
        <v>28.53</v>
      </c>
      <c r="M41" s="115">
        <v>34.79</v>
      </c>
      <c r="N41" s="139">
        <f t="shared" si="3"/>
        <v>70.62</v>
      </c>
      <c r="O41" s="82">
        <f t="shared" si="4"/>
        <v>0.70620000000000005</v>
      </c>
      <c r="P41" s="15">
        <v>0</v>
      </c>
      <c r="Q41" s="94">
        <f t="shared" si="5"/>
        <v>70.62</v>
      </c>
      <c r="R41" s="141" t="s">
        <v>43</v>
      </c>
      <c r="S41" s="143" t="s">
        <v>159</v>
      </c>
    </row>
    <row r="42" spans="1:19" x14ac:dyDescent="0.25">
      <c r="A42" s="12">
        <v>38</v>
      </c>
      <c r="B42" s="12" t="s">
        <v>404</v>
      </c>
      <c r="C42" s="12" t="s">
        <v>589</v>
      </c>
      <c r="D42" s="12" t="s">
        <v>590</v>
      </c>
      <c r="E42" s="12" t="s">
        <v>280</v>
      </c>
      <c r="F42" s="13">
        <v>38539</v>
      </c>
      <c r="G42" s="15" t="s">
        <v>15</v>
      </c>
      <c r="H42" s="12" t="s">
        <v>558</v>
      </c>
      <c r="I42" s="15">
        <v>11</v>
      </c>
      <c r="J42" s="79" t="s">
        <v>337</v>
      </c>
      <c r="K42" s="83">
        <v>8.8699999999999992</v>
      </c>
      <c r="L42" s="115">
        <v>30.15</v>
      </c>
      <c r="M42" s="83">
        <v>31.44</v>
      </c>
      <c r="N42" s="138">
        <f t="shared" si="3"/>
        <v>70.459999999999994</v>
      </c>
      <c r="O42" s="82">
        <f t="shared" si="4"/>
        <v>0.70459999999999989</v>
      </c>
      <c r="P42" s="15">
        <v>0</v>
      </c>
      <c r="Q42" s="94">
        <f t="shared" si="5"/>
        <v>70.459999999999994</v>
      </c>
      <c r="R42" s="141" t="s">
        <v>43</v>
      </c>
      <c r="S42" s="143" t="s">
        <v>559</v>
      </c>
    </row>
    <row r="43" spans="1:19" x14ac:dyDescent="0.25">
      <c r="A43" s="12">
        <v>39</v>
      </c>
      <c r="B43" s="12" t="s">
        <v>102</v>
      </c>
      <c r="C43" s="12" t="s">
        <v>213</v>
      </c>
      <c r="D43" s="12" t="s">
        <v>63</v>
      </c>
      <c r="E43" s="12" t="s">
        <v>214</v>
      </c>
      <c r="F43" s="13">
        <v>38291</v>
      </c>
      <c r="G43" s="14" t="s">
        <v>15</v>
      </c>
      <c r="H43" s="12" t="s">
        <v>28</v>
      </c>
      <c r="I43" s="14">
        <v>11</v>
      </c>
      <c r="J43" s="22" t="s">
        <v>337</v>
      </c>
      <c r="K43" s="115">
        <v>11.65</v>
      </c>
      <c r="L43" s="115">
        <v>28.68</v>
      </c>
      <c r="M43" s="115">
        <v>29.93</v>
      </c>
      <c r="N43" s="139">
        <f t="shared" si="3"/>
        <v>70.259999999999991</v>
      </c>
      <c r="O43" s="82">
        <f t="shared" si="4"/>
        <v>0.70259999999999989</v>
      </c>
      <c r="P43" s="15">
        <v>0</v>
      </c>
      <c r="Q43" s="94">
        <f t="shared" si="5"/>
        <v>70.259999999999991</v>
      </c>
      <c r="R43" s="141" t="s">
        <v>43</v>
      </c>
      <c r="S43" s="12" t="s">
        <v>215</v>
      </c>
    </row>
    <row r="44" spans="1:19" x14ac:dyDescent="0.25">
      <c r="A44" s="12">
        <v>40</v>
      </c>
      <c r="B44" s="12" t="s">
        <v>404</v>
      </c>
      <c r="C44" s="12" t="s">
        <v>591</v>
      </c>
      <c r="D44" s="12" t="s">
        <v>210</v>
      </c>
      <c r="E44" s="12" t="s">
        <v>207</v>
      </c>
      <c r="F44" s="13">
        <v>38378</v>
      </c>
      <c r="G44" s="15" t="s">
        <v>15</v>
      </c>
      <c r="H44" s="12" t="s">
        <v>423</v>
      </c>
      <c r="I44" s="15">
        <v>11</v>
      </c>
      <c r="J44" s="79" t="s">
        <v>337</v>
      </c>
      <c r="K44" s="83">
        <v>7.65</v>
      </c>
      <c r="L44" s="115">
        <v>29.13</v>
      </c>
      <c r="M44" s="83">
        <v>33.19</v>
      </c>
      <c r="N44" s="138">
        <f t="shared" si="3"/>
        <v>69.97</v>
      </c>
      <c r="O44" s="82">
        <f t="shared" si="4"/>
        <v>0.69969999999999999</v>
      </c>
      <c r="P44" s="15">
        <v>0</v>
      </c>
      <c r="Q44" s="94">
        <f t="shared" si="5"/>
        <v>69.97</v>
      </c>
      <c r="R44" s="141" t="s">
        <v>43</v>
      </c>
      <c r="S44" s="12" t="s">
        <v>592</v>
      </c>
    </row>
    <row r="45" spans="1:19" x14ac:dyDescent="0.25">
      <c r="A45" s="12">
        <v>41</v>
      </c>
      <c r="B45" s="12" t="s">
        <v>404</v>
      </c>
      <c r="C45" s="12" t="s">
        <v>593</v>
      </c>
      <c r="D45" s="12" t="s">
        <v>210</v>
      </c>
      <c r="E45" s="12" t="s">
        <v>594</v>
      </c>
      <c r="F45" s="13">
        <v>38441</v>
      </c>
      <c r="G45" s="15" t="s">
        <v>15</v>
      </c>
      <c r="H45" s="12" t="s">
        <v>521</v>
      </c>
      <c r="I45" s="15">
        <v>11</v>
      </c>
      <c r="J45" s="79" t="s">
        <v>337</v>
      </c>
      <c r="K45" s="83">
        <v>11.83</v>
      </c>
      <c r="L45" s="115">
        <v>23.68</v>
      </c>
      <c r="M45" s="83">
        <v>33.85</v>
      </c>
      <c r="N45" s="138">
        <f t="shared" si="3"/>
        <v>69.36</v>
      </c>
      <c r="O45" s="82">
        <f t="shared" si="4"/>
        <v>0.69359999999999999</v>
      </c>
      <c r="P45" s="15">
        <v>0</v>
      </c>
      <c r="Q45" s="94">
        <f t="shared" si="5"/>
        <v>69.36</v>
      </c>
      <c r="R45" s="141" t="s">
        <v>43</v>
      </c>
      <c r="S45" s="12" t="s">
        <v>595</v>
      </c>
    </row>
    <row r="46" spans="1:19" x14ac:dyDescent="0.25">
      <c r="A46" s="12">
        <v>42</v>
      </c>
      <c r="B46" s="12" t="s">
        <v>102</v>
      </c>
      <c r="C46" s="12" t="s">
        <v>216</v>
      </c>
      <c r="D46" s="12" t="s">
        <v>217</v>
      </c>
      <c r="E46" s="12" t="s">
        <v>32</v>
      </c>
      <c r="F46" s="13">
        <v>38157</v>
      </c>
      <c r="G46" s="14" t="s">
        <v>15</v>
      </c>
      <c r="H46" s="12" t="s">
        <v>53</v>
      </c>
      <c r="I46" s="14">
        <v>11</v>
      </c>
      <c r="J46" s="22" t="s">
        <v>337</v>
      </c>
      <c r="K46" s="115">
        <v>8.17</v>
      </c>
      <c r="L46" s="115">
        <v>26.54</v>
      </c>
      <c r="M46" s="115">
        <v>34.159999999999997</v>
      </c>
      <c r="N46" s="139">
        <f t="shared" si="3"/>
        <v>68.87</v>
      </c>
      <c r="O46" s="82">
        <f t="shared" si="4"/>
        <v>0.68870000000000009</v>
      </c>
      <c r="P46" s="15">
        <v>0</v>
      </c>
      <c r="Q46" s="94">
        <f t="shared" si="5"/>
        <v>68.87</v>
      </c>
      <c r="R46" s="141" t="s">
        <v>43</v>
      </c>
      <c r="S46" s="143" t="s">
        <v>205</v>
      </c>
    </row>
    <row r="47" spans="1:19" x14ac:dyDescent="0.25">
      <c r="A47" s="12">
        <v>43</v>
      </c>
      <c r="B47" s="12" t="s">
        <v>404</v>
      </c>
      <c r="C47" s="12" t="s">
        <v>596</v>
      </c>
      <c r="D47" s="12" t="s">
        <v>597</v>
      </c>
      <c r="E47" s="12" t="s">
        <v>64</v>
      </c>
      <c r="F47" s="13">
        <v>38983</v>
      </c>
      <c r="G47" s="15" t="s">
        <v>15</v>
      </c>
      <c r="H47" s="12" t="s">
        <v>558</v>
      </c>
      <c r="I47" s="15">
        <v>9</v>
      </c>
      <c r="J47" s="79" t="s">
        <v>598</v>
      </c>
      <c r="K47" s="83">
        <v>11.48</v>
      </c>
      <c r="L47" s="115">
        <v>21.73</v>
      </c>
      <c r="M47" s="83">
        <v>35.369999999999997</v>
      </c>
      <c r="N47" s="138">
        <f t="shared" si="3"/>
        <v>68.58</v>
      </c>
      <c r="O47" s="82">
        <f t="shared" si="4"/>
        <v>0.68579999999999997</v>
      </c>
      <c r="P47" s="15">
        <v>0</v>
      </c>
      <c r="Q47" s="94">
        <f t="shared" si="5"/>
        <v>68.58</v>
      </c>
      <c r="R47" s="141" t="s">
        <v>43</v>
      </c>
      <c r="S47" s="12" t="s">
        <v>599</v>
      </c>
    </row>
    <row r="48" spans="1:19" x14ac:dyDescent="0.25">
      <c r="A48" s="12">
        <v>44</v>
      </c>
      <c r="B48" s="12" t="s">
        <v>102</v>
      </c>
      <c r="C48" s="12" t="s">
        <v>218</v>
      </c>
      <c r="D48" s="12" t="s">
        <v>210</v>
      </c>
      <c r="E48" s="12" t="s">
        <v>191</v>
      </c>
      <c r="F48" s="13">
        <v>38939</v>
      </c>
      <c r="G48" s="14" t="s">
        <v>15</v>
      </c>
      <c r="H48" s="12" t="s">
        <v>219</v>
      </c>
      <c r="I48" s="14">
        <v>9</v>
      </c>
      <c r="J48" s="22" t="s">
        <v>337</v>
      </c>
      <c r="K48" s="115">
        <v>8</v>
      </c>
      <c r="L48" s="115">
        <v>24.94</v>
      </c>
      <c r="M48" s="115">
        <v>35.08</v>
      </c>
      <c r="N48" s="139">
        <f t="shared" si="3"/>
        <v>68.02</v>
      </c>
      <c r="O48" s="82">
        <f t="shared" si="4"/>
        <v>0.68019999999999992</v>
      </c>
      <c r="P48" s="15">
        <v>0</v>
      </c>
      <c r="Q48" s="94">
        <f t="shared" si="5"/>
        <v>68.02</v>
      </c>
      <c r="R48" s="141" t="s">
        <v>43</v>
      </c>
      <c r="S48" s="12" t="s">
        <v>61</v>
      </c>
    </row>
    <row r="49" spans="1:19" x14ac:dyDescent="0.25">
      <c r="A49" s="12">
        <v>45</v>
      </c>
      <c r="B49" s="31" t="s">
        <v>244</v>
      </c>
      <c r="C49" s="31" t="s">
        <v>393</v>
      </c>
      <c r="D49" s="31" t="s">
        <v>394</v>
      </c>
      <c r="E49" s="31" t="s">
        <v>72</v>
      </c>
      <c r="F49" s="137">
        <v>38938</v>
      </c>
      <c r="G49" s="75" t="s">
        <v>15</v>
      </c>
      <c r="H49" s="31" t="s">
        <v>363</v>
      </c>
      <c r="I49" s="32">
        <v>10</v>
      </c>
      <c r="J49" s="33" t="s">
        <v>337</v>
      </c>
      <c r="K49" s="89">
        <v>7.8260869565217392</v>
      </c>
      <c r="L49" s="89">
        <v>35.939846092948045</v>
      </c>
      <c r="M49" s="89">
        <v>23.850385038503848</v>
      </c>
      <c r="N49" s="90">
        <f t="shared" si="3"/>
        <v>67.616318087973639</v>
      </c>
      <c r="O49" s="82">
        <f t="shared" si="4"/>
        <v>0.67616318087973637</v>
      </c>
      <c r="P49" s="15">
        <v>0</v>
      </c>
      <c r="Q49" s="94">
        <f t="shared" si="5"/>
        <v>67.616318087973639</v>
      </c>
      <c r="R49" s="76" t="s">
        <v>266</v>
      </c>
      <c r="S49" s="70" t="s">
        <v>364</v>
      </c>
    </row>
    <row r="50" spans="1:19" x14ac:dyDescent="0.25">
      <c r="B50" s="12" t="s">
        <v>404</v>
      </c>
      <c r="C50" s="12" t="s">
        <v>600</v>
      </c>
      <c r="D50" s="12" t="s">
        <v>601</v>
      </c>
      <c r="E50" s="12" t="s">
        <v>199</v>
      </c>
      <c r="F50" s="13">
        <v>38390</v>
      </c>
      <c r="G50" s="15" t="s">
        <v>15</v>
      </c>
      <c r="H50" s="12" t="s">
        <v>426</v>
      </c>
      <c r="I50" s="15">
        <v>11</v>
      </c>
      <c r="J50" s="79" t="s">
        <v>337</v>
      </c>
      <c r="K50" s="83">
        <v>7.13</v>
      </c>
      <c r="L50" s="115">
        <v>25.88</v>
      </c>
      <c r="M50" s="83">
        <v>34.409999999999997</v>
      </c>
      <c r="N50" s="83">
        <f t="shared" si="3"/>
        <v>67.419999999999987</v>
      </c>
      <c r="O50" s="82">
        <f t="shared" si="4"/>
        <v>0.67419999999999991</v>
      </c>
      <c r="P50" s="15">
        <v>0</v>
      </c>
      <c r="Q50" s="94">
        <f t="shared" si="5"/>
        <v>67.419999999999987</v>
      </c>
      <c r="R50" s="12" t="s">
        <v>43</v>
      </c>
      <c r="S50" s="12" t="s">
        <v>488</v>
      </c>
    </row>
    <row r="51" spans="1:19" x14ac:dyDescent="0.25">
      <c r="B51" s="19" t="s">
        <v>244</v>
      </c>
      <c r="C51" s="19" t="s">
        <v>395</v>
      </c>
      <c r="D51" s="19" t="s">
        <v>26</v>
      </c>
      <c r="E51" s="19" t="s">
        <v>270</v>
      </c>
      <c r="F51" s="13">
        <v>38590</v>
      </c>
      <c r="G51" s="69" t="s">
        <v>15</v>
      </c>
      <c r="H51" s="19" t="s">
        <v>256</v>
      </c>
      <c r="I51" s="14">
        <v>10</v>
      </c>
      <c r="J51" s="22" t="s">
        <v>337</v>
      </c>
      <c r="K51" s="84">
        <v>5.7391304347826084</v>
      </c>
      <c r="L51" s="84">
        <v>33.97905996979366</v>
      </c>
      <c r="M51" s="84">
        <v>27.229339361969352</v>
      </c>
      <c r="N51" s="95">
        <f t="shared" si="3"/>
        <v>66.947529766545614</v>
      </c>
      <c r="O51" s="82">
        <f t="shared" si="4"/>
        <v>0.6694752976654561</v>
      </c>
      <c r="P51" s="15">
        <v>0</v>
      </c>
      <c r="Q51" s="94">
        <f t="shared" si="5"/>
        <v>66.947529766545614</v>
      </c>
      <c r="R51" s="140" t="s">
        <v>266</v>
      </c>
      <c r="S51" s="74" t="s">
        <v>257</v>
      </c>
    </row>
    <row r="52" spans="1:19" x14ac:dyDescent="0.25">
      <c r="B52" s="12" t="s">
        <v>404</v>
      </c>
      <c r="C52" s="12" t="s">
        <v>602</v>
      </c>
      <c r="D52" s="12" t="s">
        <v>478</v>
      </c>
      <c r="E52" s="12" t="s">
        <v>32</v>
      </c>
      <c r="F52" s="13">
        <v>38972</v>
      </c>
      <c r="G52" s="15" t="s">
        <v>15</v>
      </c>
      <c r="H52" s="12" t="s">
        <v>448</v>
      </c>
      <c r="I52" s="15">
        <v>9</v>
      </c>
      <c r="J52" s="79" t="s">
        <v>337</v>
      </c>
      <c r="K52" s="83">
        <v>5.04</v>
      </c>
      <c r="L52" s="115">
        <v>26.41</v>
      </c>
      <c r="M52" s="83">
        <v>35.49</v>
      </c>
      <c r="N52" s="83">
        <f t="shared" si="3"/>
        <v>66.94</v>
      </c>
      <c r="O52" s="82">
        <f t="shared" si="4"/>
        <v>0.6694</v>
      </c>
      <c r="P52" s="15">
        <v>0</v>
      </c>
      <c r="Q52" s="94">
        <f t="shared" si="5"/>
        <v>66.94</v>
      </c>
      <c r="R52" s="12" t="s">
        <v>43</v>
      </c>
      <c r="S52" s="12" t="s">
        <v>603</v>
      </c>
    </row>
    <row r="53" spans="1:19" x14ac:dyDescent="0.25">
      <c r="B53" s="19" t="s">
        <v>244</v>
      </c>
      <c r="C53" s="19" t="s">
        <v>396</v>
      </c>
      <c r="D53" s="19" t="s">
        <v>13</v>
      </c>
      <c r="E53" s="19" t="s">
        <v>230</v>
      </c>
      <c r="F53" s="122">
        <v>38742</v>
      </c>
      <c r="G53" s="69" t="s">
        <v>15</v>
      </c>
      <c r="H53" s="19" t="s">
        <v>251</v>
      </c>
      <c r="I53" s="26">
        <v>10</v>
      </c>
      <c r="J53" s="22" t="s">
        <v>337</v>
      </c>
      <c r="K53" s="84">
        <v>7.4782608695652177</v>
      </c>
      <c r="L53" s="84">
        <v>35.809078771695596</v>
      </c>
      <c r="M53" s="84">
        <v>23.422644770959376</v>
      </c>
      <c r="N53" s="95">
        <f t="shared" si="3"/>
        <v>66.709984412220194</v>
      </c>
      <c r="O53" s="82">
        <f t="shared" si="4"/>
        <v>0.66709984412220191</v>
      </c>
      <c r="P53" s="15">
        <v>0</v>
      </c>
      <c r="Q53" s="94">
        <f t="shared" si="5"/>
        <v>66.709984412220194</v>
      </c>
      <c r="R53" s="140" t="s">
        <v>266</v>
      </c>
      <c r="S53" s="72" t="s">
        <v>272</v>
      </c>
    </row>
    <row r="54" spans="1:19" x14ac:dyDescent="0.25">
      <c r="B54" s="12" t="s">
        <v>102</v>
      </c>
      <c r="C54" s="12" t="s">
        <v>220</v>
      </c>
      <c r="D54" s="12" t="s">
        <v>221</v>
      </c>
      <c r="E54" s="12" t="s">
        <v>196</v>
      </c>
      <c r="F54" s="13">
        <v>38860</v>
      </c>
      <c r="G54" s="14" t="s">
        <v>15</v>
      </c>
      <c r="H54" s="12" t="s">
        <v>201</v>
      </c>
      <c r="I54" s="14">
        <v>9</v>
      </c>
      <c r="J54" s="22" t="s">
        <v>337</v>
      </c>
      <c r="K54" s="115">
        <v>2.78</v>
      </c>
      <c r="L54" s="115">
        <v>29.13</v>
      </c>
      <c r="M54" s="115">
        <v>33.11</v>
      </c>
      <c r="N54" s="115">
        <f t="shared" si="3"/>
        <v>65.02</v>
      </c>
      <c r="O54" s="82">
        <f t="shared" si="4"/>
        <v>0.6502</v>
      </c>
      <c r="P54" s="15">
        <v>0</v>
      </c>
      <c r="Q54" s="94">
        <f t="shared" si="5"/>
        <v>65.02</v>
      </c>
      <c r="R54" s="12" t="s">
        <v>43</v>
      </c>
      <c r="S54" s="12" t="s">
        <v>222</v>
      </c>
    </row>
    <row r="55" spans="1:19" x14ac:dyDescent="0.25">
      <c r="B55" s="12" t="s">
        <v>102</v>
      </c>
      <c r="C55" s="12" t="s">
        <v>223</v>
      </c>
      <c r="D55" s="12" t="s">
        <v>187</v>
      </c>
      <c r="E55" s="12" t="s">
        <v>47</v>
      </c>
      <c r="F55" s="13">
        <v>38792</v>
      </c>
      <c r="G55" s="14" t="s">
        <v>15</v>
      </c>
      <c r="H55" s="12" t="s">
        <v>53</v>
      </c>
      <c r="I55" s="14">
        <v>10</v>
      </c>
      <c r="J55" s="22" t="s">
        <v>337</v>
      </c>
      <c r="K55" s="115">
        <v>9.39</v>
      </c>
      <c r="L55" s="115">
        <v>23.49</v>
      </c>
      <c r="M55" s="115">
        <v>31.83</v>
      </c>
      <c r="N55" s="115">
        <f t="shared" si="3"/>
        <v>64.709999999999994</v>
      </c>
      <c r="O55" s="82">
        <f t="shared" si="4"/>
        <v>0.6470999999999999</v>
      </c>
      <c r="P55" s="15">
        <v>0</v>
      </c>
      <c r="Q55" s="94">
        <f t="shared" si="5"/>
        <v>64.709999999999994</v>
      </c>
      <c r="R55" s="12" t="s">
        <v>43</v>
      </c>
      <c r="S55" s="12" t="s">
        <v>54</v>
      </c>
    </row>
    <row r="56" spans="1:19" x14ac:dyDescent="0.25">
      <c r="B56" s="12" t="s">
        <v>404</v>
      </c>
      <c r="C56" s="12" t="s">
        <v>604</v>
      </c>
      <c r="D56" s="12" t="s">
        <v>210</v>
      </c>
      <c r="E56" s="12" t="s">
        <v>280</v>
      </c>
      <c r="F56" s="13" t="s">
        <v>605</v>
      </c>
      <c r="G56" s="15" t="s">
        <v>15</v>
      </c>
      <c r="H56" s="12" t="s">
        <v>570</v>
      </c>
      <c r="I56" s="15">
        <v>9</v>
      </c>
      <c r="J56" s="79" t="s">
        <v>337</v>
      </c>
      <c r="K56" s="83">
        <v>13.57</v>
      </c>
      <c r="L56" s="115">
        <v>19.73</v>
      </c>
      <c r="M56" s="83">
        <v>30.48</v>
      </c>
      <c r="N56" s="83">
        <f t="shared" si="3"/>
        <v>63.78</v>
      </c>
      <c r="O56" s="82">
        <f t="shared" si="4"/>
        <v>0.63780000000000003</v>
      </c>
      <c r="P56" s="15">
        <v>0</v>
      </c>
      <c r="Q56" s="94">
        <f t="shared" si="5"/>
        <v>63.78</v>
      </c>
      <c r="R56" s="12" t="s">
        <v>43</v>
      </c>
      <c r="S56" s="12" t="s">
        <v>459</v>
      </c>
    </row>
    <row r="57" spans="1:19" x14ac:dyDescent="0.25">
      <c r="B57" s="19" t="s">
        <v>244</v>
      </c>
      <c r="C57" s="19" t="s">
        <v>397</v>
      </c>
      <c r="D57" s="19" t="s">
        <v>187</v>
      </c>
      <c r="E57" s="19" t="s">
        <v>14</v>
      </c>
      <c r="F57" s="127">
        <v>39006</v>
      </c>
      <c r="G57" s="69" t="s">
        <v>15</v>
      </c>
      <c r="H57" s="19" t="s">
        <v>265</v>
      </c>
      <c r="I57" s="24">
        <v>9</v>
      </c>
      <c r="J57" s="22" t="s">
        <v>337</v>
      </c>
      <c r="K57" s="87">
        <v>6.2608695652173916</v>
      </c>
      <c r="L57" s="87">
        <v>35.581676977754377</v>
      </c>
      <c r="M57" s="87">
        <v>21.791134787415817</v>
      </c>
      <c r="N57" s="95">
        <f t="shared" si="3"/>
        <v>63.633681330387589</v>
      </c>
      <c r="O57" s="82">
        <f t="shared" si="4"/>
        <v>0.63633681330387593</v>
      </c>
      <c r="P57" s="15">
        <v>0</v>
      </c>
      <c r="Q57" s="94">
        <f t="shared" si="5"/>
        <v>63.633681330387589</v>
      </c>
      <c r="R57" s="140" t="s">
        <v>266</v>
      </c>
      <c r="S57" s="4" t="s">
        <v>398</v>
      </c>
    </row>
    <row r="58" spans="1:19" x14ac:dyDescent="0.25">
      <c r="B58" s="12" t="s">
        <v>102</v>
      </c>
      <c r="C58" s="12" t="s">
        <v>224</v>
      </c>
      <c r="D58" s="12" t="s">
        <v>225</v>
      </c>
      <c r="E58" s="12" t="s">
        <v>226</v>
      </c>
      <c r="F58" s="13">
        <v>37988</v>
      </c>
      <c r="G58" s="14" t="s">
        <v>15</v>
      </c>
      <c r="H58" s="12" t="s">
        <v>164</v>
      </c>
      <c r="I58" s="14">
        <v>11</v>
      </c>
      <c r="J58" s="22" t="s">
        <v>337</v>
      </c>
      <c r="K58" s="115">
        <v>5.22</v>
      </c>
      <c r="L58" s="115">
        <v>25.53</v>
      </c>
      <c r="M58" s="115">
        <v>31.69</v>
      </c>
      <c r="N58" s="115">
        <f t="shared" si="3"/>
        <v>62.44</v>
      </c>
      <c r="O58" s="82">
        <f t="shared" si="4"/>
        <v>0.62439999999999996</v>
      </c>
      <c r="P58" s="15">
        <v>0</v>
      </c>
      <c r="Q58" s="94">
        <f t="shared" si="5"/>
        <v>62.44</v>
      </c>
      <c r="R58" s="12" t="s">
        <v>43</v>
      </c>
      <c r="S58" s="12" t="s">
        <v>165</v>
      </c>
    </row>
    <row r="59" spans="1:19" x14ac:dyDescent="0.25">
      <c r="B59" s="12" t="s">
        <v>102</v>
      </c>
      <c r="C59" s="12" t="s">
        <v>227</v>
      </c>
      <c r="D59" s="12" t="s">
        <v>228</v>
      </c>
      <c r="E59" s="12" t="s">
        <v>32</v>
      </c>
      <c r="F59" s="13">
        <v>38770</v>
      </c>
      <c r="G59" s="14" t="s">
        <v>15</v>
      </c>
      <c r="H59" s="12" t="s">
        <v>164</v>
      </c>
      <c r="I59" s="14">
        <v>10</v>
      </c>
      <c r="J59" s="22" t="s">
        <v>337</v>
      </c>
      <c r="K59" s="115">
        <v>4.5199999999999996</v>
      </c>
      <c r="L59" s="115">
        <v>25.56</v>
      </c>
      <c r="M59" s="115">
        <v>32.1</v>
      </c>
      <c r="N59" s="115">
        <f t="shared" si="3"/>
        <v>62.18</v>
      </c>
      <c r="O59" s="82">
        <f t="shared" si="4"/>
        <v>0.62180000000000002</v>
      </c>
      <c r="P59" s="15">
        <v>0</v>
      </c>
      <c r="Q59" s="94">
        <f t="shared" si="5"/>
        <v>62.18</v>
      </c>
      <c r="R59" s="12" t="s">
        <v>43</v>
      </c>
      <c r="S59" s="12" t="s">
        <v>165</v>
      </c>
    </row>
    <row r="60" spans="1:19" x14ac:dyDescent="0.25">
      <c r="B60" s="12" t="s">
        <v>404</v>
      </c>
      <c r="C60" s="12" t="s">
        <v>606</v>
      </c>
      <c r="D60" s="12" t="s">
        <v>601</v>
      </c>
      <c r="E60" s="12" t="s">
        <v>21</v>
      </c>
      <c r="F60" s="13">
        <v>38978</v>
      </c>
      <c r="G60" s="15" t="s">
        <v>15</v>
      </c>
      <c r="H60" s="12" t="s">
        <v>565</v>
      </c>
      <c r="I60" s="15">
        <v>10</v>
      </c>
      <c r="J60" s="79" t="s">
        <v>337</v>
      </c>
      <c r="K60" s="83">
        <v>5.91</v>
      </c>
      <c r="L60" s="115">
        <v>26.68</v>
      </c>
      <c r="M60" s="83">
        <v>29.38</v>
      </c>
      <c r="N60" s="83">
        <f t="shared" si="3"/>
        <v>61.97</v>
      </c>
      <c r="O60" s="82">
        <f t="shared" si="4"/>
        <v>0.61970000000000003</v>
      </c>
      <c r="P60" s="15">
        <v>0</v>
      </c>
      <c r="Q60" s="94">
        <f t="shared" si="5"/>
        <v>61.97</v>
      </c>
      <c r="R60" s="12" t="s">
        <v>43</v>
      </c>
      <c r="S60" s="12" t="s">
        <v>566</v>
      </c>
    </row>
    <row r="61" spans="1:19" x14ac:dyDescent="0.25">
      <c r="B61" s="12" t="s">
        <v>102</v>
      </c>
      <c r="C61" s="12" t="s">
        <v>229</v>
      </c>
      <c r="D61" s="12" t="s">
        <v>228</v>
      </c>
      <c r="E61" s="12" t="s">
        <v>230</v>
      </c>
      <c r="F61" s="13">
        <v>38569</v>
      </c>
      <c r="G61" s="14" t="s">
        <v>15</v>
      </c>
      <c r="H61" s="12" t="s">
        <v>117</v>
      </c>
      <c r="I61" s="14">
        <v>11</v>
      </c>
      <c r="J61" s="22" t="s">
        <v>337</v>
      </c>
      <c r="K61" s="115">
        <v>3.13</v>
      </c>
      <c r="L61" s="115">
        <v>22.1</v>
      </c>
      <c r="M61" s="115">
        <v>33.619999999999997</v>
      </c>
      <c r="N61" s="115">
        <f t="shared" si="3"/>
        <v>58.849999999999994</v>
      </c>
      <c r="O61" s="82">
        <f t="shared" si="4"/>
        <v>0.58849999999999991</v>
      </c>
      <c r="P61" s="15">
        <v>0</v>
      </c>
      <c r="Q61" s="94">
        <f t="shared" si="5"/>
        <v>58.849999999999994</v>
      </c>
      <c r="R61" s="12" t="s">
        <v>43</v>
      </c>
      <c r="S61" s="12" t="s">
        <v>44</v>
      </c>
    </row>
    <row r="62" spans="1:19" x14ac:dyDescent="0.25">
      <c r="B62" s="12" t="s">
        <v>102</v>
      </c>
      <c r="C62" s="12" t="s">
        <v>231</v>
      </c>
      <c r="D62" s="12" t="s">
        <v>232</v>
      </c>
      <c r="E62" s="12" t="s">
        <v>233</v>
      </c>
      <c r="F62" s="13">
        <v>39096</v>
      </c>
      <c r="G62" s="14" t="s">
        <v>15</v>
      </c>
      <c r="H62" s="12" t="s">
        <v>33</v>
      </c>
      <c r="I62" s="14">
        <v>9</v>
      </c>
      <c r="J62" s="22" t="s">
        <v>337</v>
      </c>
      <c r="K62" s="115">
        <v>7.48</v>
      </c>
      <c r="L62" s="115">
        <v>21.78</v>
      </c>
      <c r="M62" s="115">
        <v>29.57</v>
      </c>
      <c r="N62" s="115">
        <f t="shared" si="3"/>
        <v>58.83</v>
      </c>
      <c r="O62" s="82">
        <f t="shared" si="4"/>
        <v>0.58829999999999993</v>
      </c>
      <c r="P62" s="15">
        <v>0</v>
      </c>
      <c r="Q62" s="94">
        <f t="shared" si="5"/>
        <v>58.83</v>
      </c>
      <c r="R62" s="12" t="s">
        <v>43</v>
      </c>
      <c r="S62" s="12" t="s">
        <v>34</v>
      </c>
    </row>
    <row r="63" spans="1:19" x14ac:dyDescent="0.25">
      <c r="B63" s="19" t="s">
        <v>244</v>
      </c>
      <c r="C63" s="19" t="s">
        <v>399</v>
      </c>
      <c r="D63" s="19" t="s">
        <v>195</v>
      </c>
      <c r="E63" s="19" t="s">
        <v>72</v>
      </c>
      <c r="F63" s="122">
        <v>38749</v>
      </c>
      <c r="G63" s="69" t="s">
        <v>15</v>
      </c>
      <c r="H63" s="19" t="s">
        <v>281</v>
      </c>
      <c r="I63" s="26">
        <v>10</v>
      </c>
      <c r="J63" s="22" t="s">
        <v>337</v>
      </c>
      <c r="K63" s="84">
        <v>9.2173913043478262</v>
      </c>
      <c r="L63" s="84">
        <v>38.503987218957633</v>
      </c>
      <c r="M63" s="84">
        <v>9.6651954883866082</v>
      </c>
      <c r="N63" s="95">
        <f t="shared" si="3"/>
        <v>57.386574011692069</v>
      </c>
      <c r="O63" s="82">
        <f t="shared" si="4"/>
        <v>0.57386574011692071</v>
      </c>
      <c r="P63" s="15">
        <v>0</v>
      </c>
      <c r="Q63" s="94">
        <f t="shared" si="5"/>
        <v>57.386574011692069</v>
      </c>
      <c r="R63" s="140" t="s">
        <v>266</v>
      </c>
      <c r="S63" s="4" t="s">
        <v>282</v>
      </c>
    </row>
    <row r="64" spans="1:19" x14ac:dyDescent="0.25">
      <c r="B64" s="12" t="s">
        <v>102</v>
      </c>
      <c r="C64" s="12" t="s">
        <v>234</v>
      </c>
      <c r="D64" s="12" t="s">
        <v>235</v>
      </c>
      <c r="E64" s="12" t="s">
        <v>236</v>
      </c>
      <c r="F64" s="13">
        <v>39343</v>
      </c>
      <c r="G64" s="14" t="s">
        <v>15</v>
      </c>
      <c r="H64" s="12" t="s">
        <v>146</v>
      </c>
      <c r="I64" s="14">
        <v>9</v>
      </c>
      <c r="J64" s="22" t="s">
        <v>337</v>
      </c>
      <c r="K64" s="115">
        <v>5.57</v>
      </c>
      <c r="L64" s="115">
        <v>20.74</v>
      </c>
      <c r="M64" s="115">
        <v>30.5</v>
      </c>
      <c r="N64" s="115">
        <f t="shared" si="3"/>
        <v>56.81</v>
      </c>
      <c r="O64" s="82">
        <f t="shared" si="4"/>
        <v>0.56810000000000005</v>
      </c>
      <c r="P64" s="15">
        <v>0</v>
      </c>
      <c r="Q64" s="94">
        <f t="shared" si="5"/>
        <v>56.81</v>
      </c>
      <c r="R64" s="12" t="s">
        <v>43</v>
      </c>
      <c r="S64" s="12" t="s">
        <v>147</v>
      </c>
    </row>
    <row r="65" spans="2:19" x14ac:dyDescent="0.25">
      <c r="B65" s="12" t="s">
        <v>404</v>
      </c>
      <c r="C65" s="12" t="s">
        <v>607</v>
      </c>
      <c r="D65" s="12" t="s">
        <v>187</v>
      </c>
      <c r="E65" s="12" t="s">
        <v>64</v>
      </c>
      <c r="F65" s="13">
        <v>39073</v>
      </c>
      <c r="G65" s="15" t="s">
        <v>15</v>
      </c>
      <c r="H65" s="12" t="s">
        <v>423</v>
      </c>
      <c r="I65" s="15">
        <v>9</v>
      </c>
      <c r="J65" s="79" t="s">
        <v>337</v>
      </c>
      <c r="K65" s="83">
        <v>6.61</v>
      </c>
      <c r="L65" s="115">
        <v>15.74</v>
      </c>
      <c r="M65" s="83">
        <v>33.799999999999997</v>
      </c>
      <c r="N65" s="83">
        <f t="shared" si="3"/>
        <v>56.15</v>
      </c>
      <c r="O65" s="82">
        <f t="shared" si="4"/>
        <v>0.5615</v>
      </c>
      <c r="P65" s="15">
        <v>0</v>
      </c>
      <c r="Q65" s="94">
        <f t="shared" si="5"/>
        <v>56.15</v>
      </c>
      <c r="R65" s="12" t="s">
        <v>43</v>
      </c>
      <c r="S65" s="12" t="s">
        <v>516</v>
      </c>
    </row>
    <row r="66" spans="2:19" x14ac:dyDescent="0.25">
      <c r="B66" s="12" t="s">
        <v>102</v>
      </c>
      <c r="C66" s="12" t="s">
        <v>237</v>
      </c>
      <c r="D66" s="12" t="s">
        <v>238</v>
      </c>
      <c r="E66" s="12" t="s">
        <v>47</v>
      </c>
      <c r="F66" s="13">
        <v>38374</v>
      </c>
      <c r="G66" s="14" t="s">
        <v>15</v>
      </c>
      <c r="H66" s="12" t="s">
        <v>137</v>
      </c>
      <c r="I66" s="14">
        <v>11</v>
      </c>
      <c r="J66" s="22" t="s">
        <v>337</v>
      </c>
      <c r="K66" s="115">
        <v>7.13</v>
      </c>
      <c r="L66" s="115">
        <v>14.93</v>
      </c>
      <c r="M66" s="115">
        <v>32.119999999999997</v>
      </c>
      <c r="N66" s="115">
        <f t="shared" si="3"/>
        <v>54.179999999999993</v>
      </c>
      <c r="O66" s="82">
        <f t="shared" si="4"/>
        <v>0.54179999999999995</v>
      </c>
      <c r="P66" s="15">
        <v>0</v>
      </c>
      <c r="Q66" s="94">
        <f t="shared" si="5"/>
        <v>54.179999999999993</v>
      </c>
      <c r="R66" s="12" t="s">
        <v>43</v>
      </c>
      <c r="S66" s="12" t="s">
        <v>49</v>
      </c>
    </row>
    <row r="67" spans="2:19" x14ac:dyDescent="0.25">
      <c r="B67" s="19" t="s">
        <v>244</v>
      </c>
      <c r="C67" s="19" t="s">
        <v>400</v>
      </c>
      <c r="D67" s="19" t="s">
        <v>58</v>
      </c>
      <c r="E67" s="19" t="s">
        <v>291</v>
      </c>
      <c r="F67" s="128">
        <v>38325</v>
      </c>
      <c r="G67" s="69" t="s">
        <v>15</v>
      </c>
      <c r="H67" s="19" t="s">
        <v>251</v>
      </c>
      <c r="I67" s="14">
        <v>11</v>
      </c>
      <c r="J67" s="22" t="s">
        <v>337</v>
      </c>
      <c r="K67" s="84">
        <v>4.8695652173913047</v>
      </c>
      <c r="L67" s="84">
        <v>36.663881840229934</v>
      </c>
      <c r="M67" s="84">
        <v>12.538314730206466</v>
      </c>
      <c r="N67" s="95">
        <f t="shared" si="3"/>
        <v>54.071761787827704</v>
      </c>
      <c r="O67" s="82">
        <f t="shared" si="4"/>
        <v>0.54071761787827699</v>
      </c>
      <c r="P67" s="15">
        <v>0</v>
      </c>
      <c r="Q67" s="94">
        <f t="shared" si="5"/>
        <v>54.071761787827704</v>
      </c>
      <c r="R67" s="140" t="s">
        <v>266</v>
      </c>
      <c r="S67" s="72" t="s">
        <v>272</v>
      </c>
    </row>
    <row r="68" spans="2:19" x14ac:dyDescent="0.25">
      <c r="B68" s="19" t="s">
        <v>244</v>
      </c>
      <c r="C68" s="19" t="s">
        <v>401</v>
      </c>
      <c r="D68" s="19" t="s">
        <v>190</v>
      </c>
      <c r="E68" s="19" t="s">
        <v>402</v>
      </c>
      <c r="F68" s="27">
        <v>38687</v>
      </c>
      <c r="G68" s="69" t="s">
        <v>15</v>
      </c>
      <c r="H68" s="19" t="s">
        <v>298</v>
      </c>
      <c r="I68" s="14">
        <v>10</v>
      </c>
      <c r="J68" s="22" t="s">
        <v>337</v>
      </c>
      <c r="K68" s="84">
        <v>9.0434782608695645</v>
      </c>
      <c r="L68" s="87">
        <v>36.988917828507226</v>
      </c>
      <c r="M68" s="87">
        <v>7.6844008081380926</v>
      </c>
      <c r="N68" s="95">
        <f t="shared" si="3"/>
        <v>53.716796897514882</v>
      </c>
      <c r="O68" s="82">
        <f t="shared" si="4"/>
        <v>0.53716796897514885</v>
      </c>
      <c r="P68" s="15">
        <v>0</v>
      </c>
      <c r="Q68" s="94">
        <f t="shared" si="5"/>
        <v>53.716796897514882</v>
      </c>
      <c r="R68" s="140" t="s">
        <v>266</v>
      </c>
      <c r="S68" s="4" t="s">
        <v>299</v>
      </c>
    </row>
    <row r="69" spans="2:19" x14ac:dyDescent="0.25">
      <c r="B69" s="12" t="s">
        <v>102</v>
      </c>
      <c r="C69" s="12" t="s">
        <v>239</v>
      </c>
      <c r="D69" s="12" t="s">
        <v>51</v>
      </c>
      <c r="E69" s="12" t="s">
        <v>199</v>
      </c>
      <c r="F69" s="13">
        <v>39091</v>
      </c>
      <c r="G69" s="14" t="s">
        <v>15</v>
      </c>
      <c r="H69" s="12" t="s">
        <v>240</v>
      </c>
      <c r="I69" s="14">
        <v>9</v>
      </c>
      <c r="J69" s="22" t="s">
        <v>337</v>
      </c>
      <c r="K69" s="115">
        <v>10.43</v>
      </c>
      <c r="L69" s="115">
        <v>8.01</v>
      </c>
      <c r="M69" s="115">
        <v>33.32</v>
      </c>
      <c r="N69" s="115">
        <f t="shared" ref="N69:N72" si="6">SUM(K69:M69)</f>
        <v>51.76</v>
      </c>
      <c r="O69" s="82">
        <f t="shared" ref="O69:O72" si="7">N69/$A$1</f>
        <v>0.51759999999999995</v>
      </c>
      <c r="P69" s="15">
        <v>0</v>
      </c>
      <c r="Q69" s="94">
        <f t="shared" ref="Q69:Q72" si="8">N69+P69</f>
        <v>51.76</v>
      </c>
      <c r="R69" s="12" t="s">
        <v>43</v>
      </c>
      <c r="S69" s="12" t="s">
        <v>241</v>
      </c>
    </row>
    <row r="70" spans="2:19" x14ac:dyDescent="0.25">
      <c r="B70" s="19" t="s">
        <v>244</v>
      </c>
      <c r="C70" s="19" t="s">
        <v>403</v>
      </c>
      <c r="D70" s="19" t="s">
        <v>71</v>
      </c>
      <c r="E70" s="19" t="s">
        <v>21</v>
      </c>
      <c r="F70" s="136">
        <v>38748</v>
      </c>
      <c r="G70" s="69" t="s">
        <v>15</v>
      </c>
      <c r="H70" s="19" t="s">
        <v>627</v>
      </c>
      <c r="I70" s="14">
        <v>10</v>
      </c>
      <c r="J70" s="22" t="s">
        <v>337</v>
      </c>
      <c r="K70" s="84">
        <v>6.2608695652173916</v>
      </c>
      <c r="L70" s="84">
        <v>35.900634491296771</v>
      </c>
      <c r="M70" s="84">
        <v>7.7960372541263609</v>
      </c>
      <c r="N70" s="95">
        <f t="shared" si="6"/>
        <v>49.957541310640522</v>
      </c>
      <c r="O70" s="82">
        <f t="shared" si="7"/>
        <v>0.49957541310640524</v>
      </c>
      <c r="P70" s="15">
        <v>0</v>
      </c>
      <c r="Q70" s="94">
        <f t="shared" si="8"/>
        <v>49.957541310640522</v>
      </c>
      <c r="R70" s="140" t="s">
        <v>266</v>
      </c>
      <c r="S70" s="72" t="s">
        <v>390</v>
      </c>
    </row>
    <row r="71" spans="2:19" x14ac:dyDescent="0.25">
      <c r="B71" s="12" t="s">
        <v>102</v>
      </c>
      <c r="C71" s="12" t="s">
        <v>242</v>
      </c>
      <c r="D71" s="12" t="s">
        <v>243</v>
      </c>
      <c r="E71" s="12" t="s">
        <v>21</v>
      </c>
      <c r="F71" s="13">
        <v>39106</v>
      </c>
      <c r="G71" s="14" t="s">
        <v>15</v>
      </c>
      <c r="H71" s="12" t="s">
        <v>146</v>
      </c>
      <c r="I71" s="14">
        <v>9</v>
      </c>
      <c r="J71" s="22" t="s">
        <v>337</v>
      </c>
      <c r="K71" s="115">
        <v>6.96</v>
      </c>
      <c r="L71" s="115">
        <v>7.53</v>
      </c>
      <c r="M71" s="115">
        <v>34.909999999999997</v>
      </c>
      <c r="N71" s="115">
        <f t="shared" si="6"/>
        <v>49.4</v>
      </c>
      <c r="O71" s="82">
        <f t="shared" si="7"/>
        <v>0.49399999999999999</v>
      </c>
      <c r="P71" s="15">
        <v>0</v>
      </c>
      <c r="Q71" s="94">
        <f t="shared" si="8"/>
        <v>49.4</v>
      </c>
      <c r="R71" s="12" t="s">
        <v>43</v>
      </c>
      <c r="S71" s="12" t="s">
        <v>147</v>
      </c>
    </row>
    <row r="72" spans="2:19" x14ac:dyDescent="0.25">
      <c r="B72" s="12" t="s">
        <v>404</v>
      </c>
      <c r="C72" s="12" t="s">
        <v>608</v>
      </c>
      <c r="D72" s="12" t="s">
        <v>609</v>
      </c>
      <c r="E72" s="12" t="s">
        <v>610</v>
      </c>
      <c r="F72" s="13">
        <v>38527</v>
      </c>
      <c r="G72" s="15" t="s">
        <v>15</v>
      </c>
      <c r="H72" s="12" t="s">
        <v>586</v>
      </c>
      <c r="I72" s="15">
        <v>11</v>
      </c>
      <c r="J72" s="79" t="s">
        <v>337</v>
      </c>
      <c r="K72" s="83">
        <v>7.48</v>
      </c>
      <c r="L72" s="115">
        <v>7.01</v>
      </c>
      <c r="M72" s="83">
        <v>26.48</v>
      </c>
      <c r="N72" s="83">
        <f t="shared" si="6"/>
        <v>40.97</v>
      </c>
      <c r="O72" s="82">
        <f t="shared" si="7"/>
        <v>0.40970000000000001</v>
      </c>
      <c r="P72" s="15">
        <v>0</v>
      </c>
      <c r="Q72" s="94">
        <f t="shared" si="8"/>
        <v>40.97</v>
      </c>
      <c r="R72" s="12" t="s">
        <v>43</v>
      </c>
      <c r="S72" s="12" t="s">
        <v>587</v>
      </c>
    </row>
  </sheetData>
  <sortState ref="B5:S72">
    <sortCondition descending="1" ref="Q5:Q72"/>
  </sortState>
  <mergeCells count="17"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M3"/>
    <mergeCell ref="O3:O4"/>
    <mergeCell ref="P3:P4"/>
    <mergeCell ref="Q3:Q4"/>
    <mergeCell ref="R3:R4"/>
    <mergeCell ref="S3:S4"/>
  </mergeCells>
  <conditionalFormatting sqref="S9:S14 S16:S29">
    <cfRule type="cellIs" dxfId="76" priority="11" stopIfTrue="1" operator="equal">
      <formula>"I"</formula>
    </cfRule>
  </conditionalFormatting>
  <conditionalFormatting sqref="S5:S6">
    <cfRule type="cellIs" dxfId="75" priority="10" stopIfTrue="1" operator="equal">
      <formula>"I"</formula>
    </cfRule>
  </conditionalFormatting>
  <conditionalFormatting sqref="S7:S8">
    <cfRule type="cellIs" dxfId="74" priority="9" operator="equal">
      <formula>"I"</formula>
    </cfRule>
  </conditionalFormatting>
  <conditionalFormatting sqref="S15">
    <cfRule type="cellIs" dxfId="73" priority="8" stopIfTrue="1" operator="equal">
      <formula>"I"</formula>
    </cfRule>
  </conditionalFormatting>
  <conditionalFormatting sqref="S38:S39 S41:S42 S30:S32">
    <cfRule type="cellIs" dxfId="72" priority="7" stopIfTrue="1" operator="equal">
      <formula>"I"</formula>
    </cfRule>
  </conditionalFormatting>
  <conditionalFormatting sqref="S47:S48 S43:S45">
    <cfRule type="cellIs" dxfId="71" priority="6" operator="equal">
      <formula>"I"</formula>
    </cfRule>
  </conditionalFormatting>
  <conditionalFormatting sqref="S34">
    <cfRule type="cellIs" dxfId="70" priority="4" stopIfTrue="1" operator="equal">
      <formula>"I"</formula>
    </cfRule>
  </conditionalFormatting>
  <conditionalFormatting sqref="S49">
    <cfRule type="cellIs" dxfId="69" priority="3" stopIfTrue="1" operator="equal">
      <formula>"I"</formula>
    </cfRule>
  </conditionalFormatting>
  <conditionalFormatting sqref="S46">
    <cfRule type="cellIs" dxfId="68" priority="5" stopIfTrue="1" operator="equal">
      <formula>"I"</formula>
    </cfRule>
  </conditionalFormatting>
  <conditionalFormatting sqref="R50:R72">
    <cfRule type="cellIs" dxfId="67" priority="2" stopIfTrue="1" operator="equal">
      <formula>"I"</formula>
    </cfRule>
  </conditionalFormatting>
  <conditionalFormatting sqref="S50:S72">
    <cfRule type="cellIs" dxfId="66" priority="1" stopIfTrue="1" operator="equal">
      <formula>"I"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60"/>
  <sheetViews>
    <sheetView zoomScale="80" zoomScaleNormal="80" workbookViewId="0">
      <selection activeCell="A3" sqref="A3:R60"/>
    </sheetView>
  </sheetViews>
  <sheetFormatPr defaultRowHeight="15.75" x14ac:dyDescent="0.25"/>
  <cols>
    <col min="1" max="1" width="9.28515625" style="6" bestFit="1" customWidth="1"/>
    <col min="2" max="2" width="15.85546875" style="6" customWidth="1"/>
    <col min="3" max="3" width="12.28515625" style="6" customWidth="1"/>
    <col min="4" max="4" width="12.140625" style="6" customWidth="1"/>
    <col min="5" max="5" width="9.140625" style="6"/>
    <col min="6" max="6" width="11.28515625" style="129" bestFit="1" customWidth="1"/>
    <col min="7" max="8" width="9.140625" style="6"/>
    <col min="9" max="9" width="9.28515625" style="6" bestFit="1" customWidth="1"/>
    <col min="10" max="10" width="9.28515625" style="102" bestFit="1" customWidth="1"/>
    <col min="11" max="14" width="9.28515625" style="6" bestFit="1" customWidth="1"/>
    <col min="15" max="15" width="9.28515625" style="8" bestFit="1" customWidth="1"/>
    <col min="16" max="16" width="9.28515625" style="6" bestFit="1" customWidth="1"/>
    <col min="17" max="17" width="14.140625" style="6" customWidth="1"/>
    <col min="18" max="18" width="39" style="6" customWidth="1"/>
    <col min="19" max="16384" width="9.140625" style="6"/>
  </cols>
  <sheetData>
    <row r="3" spans="1:18" x14ac:dyDescent="0.25">
      <c r="A3" s="255" t="s">
        <v>0</v>
      </c>
      <c r="B3" s="263" t="s">
        <v>91</v>
      </c>
      <c r="C3" s="255" t="s">
        <v>86</v>
      </c>
      <c r="D3" s="255" t="s">
        <v>87</v>
      </c>
      <c r="E3" s="255" t="s">
        <v>88</v>
      </c>
      <c r="F3" s="264" t="s">
        <v>9</v>
      </c>
      <c r="G3" s="255" t="s">
        <v>10</v>
      </c>
      <c r="H3" s="255" t="s">
        <v>8</v>
      </c>
      <c r="I3" s="259" t="s">
        <v>1</v>
      </c>
      <c r="J3" s="262" t="s">
        <v>2</v>
      </c>
      <c r="K3" s="255" t="s">
        <v>3</v>
      </c>
      <c r="L3" s="255"/>
      <c r="M3" s="255"/>
      <c r="N3" s="255"/>
      <c r="O3" s="259" t="s">
        <v>4</v>
      </c>
      <c r="P3" s="280" t="s">
        <v>5</v>
      </c>
      <c r="Q3" s="259" t="s">
        <v>7</v>
      </c>
      <c r="R3" s="259" t="s">
        <v>6</v>
      </c>
    </row>
    <row r="4" spans="1:18" x14ac:dyDescent="0.25">
      <c r="A4" s="255"/>
      <c r="B4" s="263"/>
      <c r="C4" s="255"/>
      <c r="D4" s="255"/>
      <c r="E4" s="255"/>
      <c r="F4" s="264"/>
      <c r="G4" s="255"/>
      <c r="H4" s="255"/>
      <c r="I4" s="259"/>
      <c r="J4" s="262"/>
      <c r="K4" s="15">
        <v>1</v>
      </c>
      <c r="L4" s="15">
        <v>2</v>
      </c>
      <c r="M4" s="15">
        <v>3</v>
      </c>
      <c r="N4" s="15" t="s">
        <v>11</v>
      </c>
      <c r="O4" s="259"/>
      <c r="P4" s="280"/>
      <c r="Q4" s="259"/>
      <c r="R4" s="259"/>
    </row>
    <row r="5" spans="1:18" x14ac:dyDescent="0.25">
      <c r="A5" s="58">
        <v>1</v>
      </c>
      <c r="B5" s="34" t="s">
        <v>615</v>
      </c>
      <c r="C5" s="59" t="s">
        <v>619</v>
      </c>
      <c r="D5" s="59" t="s">
        <v>417</v>
      </c>
      <c r="E5" s="59" t="s">
        <v>135</v>
      </c>
      <c r="F5" s="52"/>
      <c r="G5" s="36" t="s">
        <v>15</v>
      </c>
      <c r="H5" s="12" t="s">
        <v>622</v>
      </c>
      <c r="I5" s="15">
        <v>8</v>
      </c>
      <c r="J5" s="77" t="s">
        <v>247</v>
      </c>
      <c r="K5" s="110">
        <v>16.809999999999999</v>
      </c>
      <c r="L5" s="111">
        <v>40</v>
      </c>
      <c r="M5" s="111">
        <v>37.64</v>
      </c>
      <c r="N5" s="94">
        <f t="shared" ref="N5:N60" si="0">SUM(K5:M5)</f>
        <v>94.45</v>
      </c>
      <c r="O5" s="14">
        <v>0</v>
      </c>
      <c r="P5" s="94">
        <f t="shared" ref="P5:P36" si="1">N5+O5</f>
        <v>94.45</v>
      </c>
      <c r="Q5" s="61" t="s">
        <v>17</v>
      </c>
      <c r="R5" s="59" t="s">
        <v>620</v>
      </c>
    </row>
    <row r="6" spans="1:18" x14ac:dyDescent="0.25">
      <c r="A6" s="58">
        <v>2</v>
      </c>
      <c r="B6" s="34" t="s">
        <v>404</v>
      </c>
      <c r="C6" s="34" t="s">
        <v>405</v>
      </c>
      <c r="D6" s="34" t="s">
        <v>354</v>
      </c>
      <c r="E6" s="34" t="s">
        <v>163</v>
      </c>
      <c r="F6" s="35">
        <v>39636</v>
      </c>
      <c r="G6" s="36" t="s">
        <v>15</v>
      </c>
      <c r="H6" s="34" t="s">
        <v>406</v>
      </c>
      <c r="I6" s="36">
        <v>8</v>
      </c>
      <c r="J6" s="77" t="s">
        <v>247</v>
      </c>
      <c r="K6" s="92">
        <v>12.55</v>
      </c>
      <c r="L6" s="92">
        <v>38.97</v>
      </c>
      <c r="M6" s="92">
        <v>39.130000000000003</v>
      </c>
      <c r="N6" s="94">
        <f t="shared" si="0"/>
        <v>90.65</v>
      </c>
      <c r="O6" s="14">
        <v>0</v>
      </c>
      <c r="P6" s="94">
        <f t="shared" si="1"/>
        <v>90.65</v>
      </c>
      <c r="Q6" s="57" t="s">
        <v>17</v>
      </c>
      <c r="R6" s="34" t="s">
        <v>408</v>
      </c>
    </row>
    <row r="7" spans="1:18" x14ac:dyDescent="0.25">
      <c r="A7" s="58">
        <v>3</v>
      </c>
      <c r="B7" s="5" t="s">
        <v>102</v>
      </c>
      <c r="C7" s="12" t="s">
        <v>12</v>
      </c>
      <c r="D7" s="12" t="s">
        <v>13</v>
      </c>
      <c r="E7" s="12" t="s">
        <v>14</v>
      </c>
      <c r="F7" s="52">
        <v>39645</v>
      </c>
      <c r="G7" s="14" t="s">
        <v>15</v>
      </c>
      <c r="H7" s="12" t="s">
        <v>16</v>
      </c>
      <c r="I7" s="15">
        <v>7</v>
      </c>
      <c r="J7" s="22" t="s">
        <v>247</v>
      </c>
      <c r="K7" s="83">
        <v>10.43</v>
      </c>
      <c r="L7" s="83">
        <v>40</v>
      </c>
      <c r="M7" s="83">
        <v>37.79</v>
      </c>
      <c r="N7" s="94">
        <f t="shared" si="0"/>
        <v>88.22</v>
      </c>
      <c r="O7" s="14">
        <v>0</v>
      </c>
      <c r="P7" s="94">
        <f t="shared" si="1"/>
        <v>88.22</v>
      </c>
      <c r="Q7" s="61" t="s">
        <v>17</v>
      </c>
      <c r="R7" s="17" t="s">
        <v>18</v>
      </c>
    </row>
    <row r="8" spans="1:18" x14ac:dyDescent="0.25">
      <c r="A8" s="58">
        <v>4</v>
      </c>
      <c r="B8" s="34" t="s">
        <v>404</v>
      </c>
      <c r="C8" s="34" t="s">
        <v>409</v>
      </c>
      <c r="D8" s="34" t="s">
        <v>162</v>
      </c>
      <c r="E8" s="34" t="s">
        <v>135</v>
      </c>
      <c r="F8" s="35">
        <v>39651</v>
      </c>
      <c r="G8" s="36" t="s">
        <v>15</v>
      </c>
      <c r="H8" s="34" t="s">
        <v>410</v>
      </c>
      <c r="I8" s="36">
        <v>8</v>
      </c>
      <c r="J8" s="77" t="s">
        <v>247</v>
      </c>
      <c r="K8" s="109">
        <v>16.170212765957448</v>
      </c>
      <c r="L8" s="92">
        <v>34.200000000000003</v>
      </c>
      <c r="M8" s="92">
        <v>37.54</v>
      </c>
      <c r="N8" s="94">
        <f t="shared" si="0"/>
        <v>87.910212765957453</v>
      </c>
      <c r="O8" s="14">
        <v>0</v>
      </c>
      <c r="P8" s="94">
        <f t="shared" si="1"/>
        <v>87.910212765957453</v>
      </c>
      <c r="Q8" s="57" t="s">
        <v>17</v>
      </c>
      <c r="R8" s="34" t="s">
        <v>411</v>
      </c>
    </row>
    <row r="9" spans="1:18" x14ac:dyDescent="0.25">
      <c r="A9" s="58">
        <v>5</v>
      </c>
      <c r="B9" s="34" t="s">
        <v>615</v>
      </c>
      <c r="C9" s="59" t="s">
        <v>616</v>
      </c>
      <c r="D9" s="59" t="s">
        <v>617</v>
      </c>
      <c r="E9" s="59" t="s">
        <v>318</v>
      </c>
      <c r="F9" s="52"/>
      <c r="G9" s="36" t="s">
        <v>15</v>
      </c>
      <c r="H9" s="12" t="s">
        <v>622</v>
      </c>
      <c r="I9" s="36">
        <v>8</v>
      </c>
      <c r="J9" s="77" t="s">
        <v>247</v>
      </c>
      <c r="K9" s="110">
        <v>16.809999999999999</v>
      </c>
      <c r="L9" s="111">
        <v>31.22</v>
      </c>
      <c r="M9" s="111">
        <v>39.83</v>
      </c>
      <c r="N9" s="94">
        <f t="shared" si="0"/>
        <v>87.86</v>
      </c>
      <c r="O9" s="14">
        <v>0</v>
      </c>
      <c r="P9" s="94">
        <f t="shared" si="1"/>
        <v>87.86</v>
      </c>
      <c r="Q9" s="60" t="s">
        <v>23</v>
      </c>
      <c r="R9" s="59" t="s">
        <v>620</v>
      </c>
    </row>
    <row r="10" spans="1:18" x14ac:dyDescent="0.25">
      <c r="A10" s="58">
        <v>6</v>
      </c>
      <c r="B10" s="34" t="s">
        <v>615</v>
      </c>
      <c r="C10" s="59" t="s">
        <v>618</v>
      </c>
      <c r="D10" s="59" t="s">
        <v>124</v>
      </c>
      <c r="E10" s="59" t="s">
        <v>307</v>
      </c>
      <c r="F10" s="52"/>
      <c r="G10" s="36" t="s">
        <v>15</v>
      </c>
      <c r="H10" s="12" t="s">
        <v>622</v>
      </c>
      <c r="I10" s="15">
        <v>7</v>
      </c>
      <c r="J10" s="77" t="s">
        <v>247</v>
      </c>
      <c r="K10" s="110">
        <v>16.38</v>
      </c>
      <c r="L10" s="111">
        <v>32.01</v>
      </c>
      <c r="M10" s="111">
        <v>40</v>
      </c>
      <c r="N10" s="94">
        <f t="shared" si="0"/>
        <v>88.39</v>
      </c>
      <c r="O10" s="14">
        <v>0</v>
      </c>
      <c r="P10" s="94">
        <f t="shared" si="1"/>
        <v>88.39</v>
      </c>
      <c r="Q10" s="61" t="s">
        <v>17</v>
      </c>
      <c r="R10" s="59" t="s">
        <v>621</v>
      </c>
    </row>
    <row r="11" spans="1:18" x14ac:dyDescent="0.25">
      <c r="A11" s="58">
        <v>7</v>
      </c>
      <c r="B11" s="5" t="s">
        <v>102</v>
      </c>
      <c r="C11" s="12" t="s">
        <v>19</v>
      </c>
      <c r="D11" s="12" t="s">
        <v>20</v>
      </c>
      <c r="E11" s="12" t="s">
        <v>21</v>
      </c>
      <c r="F11" s="52">
        <v>39334</v>
      </c>
      <c r="G11" s="14" t="s">
        <v>15</v>
      </c>
      <c r="H11" s="12" t="s">
        <v>22</v>
      </c>
      <c r="I11" s="15">
        <v>8</v>
      </c>
      <c r="J11" s="22" t="s">
        <v>247</v>
      </c>
      <c r="K11" s="83">
        <v>11.49</v>
      </c>
      <c r="L11" s="83">
        <v>38.380000000000003</v>
      </c>
      <c r="M11" s="83">
        <v>36.96</v>
      </c>
      <c r="N11" s="94">
        <f t="shared" si="0"/>
        <v>86.830000000000013</v>
      </c>
      <c r="O11" s="14">
        <v>0</v>
      </c>
      <c r="P11" s="94">
        <f t="shared" si="1"/>
        <v>86.830000000000013</v>
      </c>
      <c r="Q11" s="61" t="s">
        <v>23</v>
      </c>
      <c r="R11" s="17" t="s">
        <v>24</v>
      </c>
    </row>
    <row r="12" spans="1:18" x14ac:dyDescent="0.25">
      <c r="A12" s="58">
        <v>8</v>
      </c>
      <c r="B12" s="34" t="s">
        <v>404</v>
      </c>
      <c r="C12" s="34" t="s">
        <v>412</v>
      </c>
      <c r="D12" s="34" t="s">
        <v>413</v>
      </c>
      <c r="E12" s="34" t="s">
        <v>109</v>
      </c>
      <c r="F12" s="35">
        <v>39474</v>
      </c>
      <c r="G12" s="36" t="s">
        <v>15</v>
      </c>
      <c r="H12" s="34" t="s">
        <v>414</v>
      </c>
      <c r="I12" s="36">
        <v>8</v>
      </c>
      <c r="J12" s="77" t="s">
        <v>247</v>
      </c>
      <c r="K12" s="109">
        <v>12.76595744680851</v>
      </c>
      <c r="L12" s="92">
        <v>38.11</v>
      </c>
      <c r="M12" s="92">
        <v>34.76</v>
      </c>
      <c r="N12" s="94">
        <f t="shared" si="0"/>
        <v>85.635957446808504</v>
      </c>
      <c r="O12" s="14">
        <v>0</v>
      </c>
      <c r="P12" s="94">
        <f t="shared" si="1"/>
        <v>85.635957446808504</v>
      </c>
      <c r="Q12" s="57" t="s">
        <v>23</v>
      </c>
      <c r="R12" s="34" t="s">
        <v>415</v>
      </c>
    </row>
    <row r="13" spans="1:18" x14ac:dyDescent="0.25">
      <c r="A13" s="58">
        <v>9</v>
      </c>
      <c r="B13" s="5" t="s">
        <v>102</v>
      </c>
      <c r="C13" s="12" t="s">
        <v>25</v>
      </c>
      <c r="D13" s="12" t="s">
        <v>26</v>
      </c>
      <c r="E13" s="12" t="s">
        <v>27</v>
      </c>
      <c r="F13" s="52">
        <v>39553</v>
      </c>
      <c r="G13" s="14" t="s">
        <v>15</v>
      </c>
      <c r="H13" s="12" t="s">
        <v>28</v>
      </c>
      <c r="I13" s="15">
        <v>7</v>
      </c>
      <c r="J13" s="22" t="s">
        <v>247</v>
      </c>
      <c r="K13" s="83">
        <v>11.49</v>
      </c>
      <c r="L13" s="83">
        <v>34.47</v>
      </c>
      <c r="M13" s="83">
        <v>38.83</v>
      </c>
      <c r="N13" s="94">
        <f t="shared" si="0"/>
        <v>84.789999999999992</v>
      </c>
      <c r="O13" s="14">
        <v>0</v>
      </c>
      <c r="P13" s="94">
        <f t="shared" si="1"/>
        <v>84.789999999999992</v>
      </c>
      <c r="Q13" s="61" t="s">
        <v>23</v>
      </c>
      <c r="R13" s="17" t="s">
        <v>29</v>
      </c>
    </row>
    <row r="14" spans="1:18" x14ac:dyDescent="0.25">
      <c r="A14" s="58">
        <v>10</v>
      </c>
      <c r="B14" s="34" t="s">
        <v>404</v>
      </c>
      <c r="C14" s="34" t="s">
        <v>416</v>
      </c>
      <c r="D14" s="34" t="s">
        <v>417</v>
      </c>
      <c r="E14" s="34" t="s">
        <v>418</v>
      </c>
      <c r="F14" s="35">
        <v>39083</v>
      </c>
      <c r="G14" s="36" t="s">
        <v>15</v>
      </c>
      <c r="H14" s="34" t="s">
        <v>419</v>
      </c>
      <c r="I14" s="36">
        <v>8</v>
      </c>
      <c r="J14" s="77" t="s">
        <v>247</v>
      </c>
      <c r="K14" s="109">
        <v>11.914893617021276</v>
      </c>
      <c r="L14" s="92">
        <v>40</v>
      </c>
      <c r="M14" s="92">
        <v>32.24</v>
      </c>
      <c r="N14" s="94">
        <f t="shared" si="0"/>
        <v>84.154893617021287</v>
      </c>
      <c r="O14" s="14">
        <v>0</v>
      </c>
      <c r="P14" s="94">
        <f t="shared" si="1"/>
        <v>84.154893617021287</v>
      </c>
      <c r="Q14" s="57" t="s">
        <v>23</v>
      </c>
      <c r="R14" s="34" t="s">
        <v>420</v>
      </c>
    </row>
    <row r="15" spans="1:18" x14ac:dyDescent="0.25">
      <c r="A15" s="58">
        <v>11</v>
      </c>
      <c r="B15" s="34" t="s">
        <v>404</v>
      </c>
      <c r="C15" s="34" t="s">
        <v>421</v>
      </c>
      <c r="D15" s="34" t="s">
        <v>422</v>
      </c>
      <c r="E15" s="34" t="s">
        <v>177</v>
      </c>
      <c r="F15" s="35">
        <v>39410</v>
      </c>
      <c r="G15" s="36" t="s">
        <v>15</v>
      </c>
      <c r="H15" s="34" t="s">
        <v>423</v>
      </c>
      <c r="I15" s="36">
        <v>8</v>
      </c>
      <c r="J15" s="77" t="s">
        <v>247</v>
      </c>
      <c r="K15" s="109">
        <v>12.76595744680851</v>
      </c>
      <c r="L15" s="92">
        <v>32.1</v>
      </c>
      <c r="M15" s="92">
        <v>38.86</v>
      </c>
      <c r="N15" s="94">
        <f t="shared" si="0"/>
        <v>83.725957446808508</v>
      </c>
      <c r="O15" s="14">
        <v>0</v>
      </c>
      <c r="P15" s="94">
        <f t="shared" si="1"/>
        <v>83.725957446808508</v>
      </c>
      <c r="Q15" s="57" t="s">
        <v>23</v>
      </c>
      <c r="R15" s="34" t="s">
        <v>424</v>
      </c>
    </row>
    <row r="16" spans="1:18" x14ac:dyDescent="0.25">
      <c r="A16" s="58">
        <v>12</v>
      </c>
      <c r="B16" s="34" t="s">
        <v>404</v>
      </c>
      <c r="C16" s="34" t="s">
        <v>425</v>
      </c>
      <c r="D16" s="34" t="s">
        <v>171</v>
      </c>
      <c r="E16" s="34" t="s">
        <v>135</v>
      </c>
      <c r="F16" s="35">
        <v>39066</v>
      </c>
      <c r="G16" s="36" t="s">
        <v>15</v>
      </c>
      <c r="H16" s="34" t="s">
        <v>426</v>
      </c>
      <c r="I16" s="36">
        <v>8</v>
      </c>
      <c r="J16" s="77" t="s">
        <v>247</v>
      </c>
      <c r="K16" s="109">
        <v>8.085106382978724</v>
      </c>
      <c r="L16" s="92">
        <v>37.25</v>
      </c>
      <c r="M16" s="92">
        <v>38.07</v>
      </c>
      <c r="N16" s="94">
        <f t="shared" si="0"/>
        <v>83.405106382978715</v>
      </c>
      <c r="O16" s="14">
        <v>0</v>
      </c>
      <c r="P16" s="94">
        <f t="shared" si="1"/>
        <v>83.405106382978715</v>
      </c>
      <c r="Q16" s="57" t="s">
        <v>23</v>
      </c>
      <c r="R16" s="34" t="s">
        <v>427</v>
      </c>
    </row>
    <row r="17" spans="1:18" x14ac:dyDescent="0.25">
      <c r="A17" s="58">
        <v>13</v>
      </c>
      <c r="B17" s="43" t="s">
        <v>244</v>
      </c>
      <c r="C17" s="19" t="s">
        <v>303</v>
      </c>
      <c r="D17" s="19" t="s">
        <v>304</v>
      </c>
      <c r="E17" s="19" t="s">
        <v>109</v>
      </c>
      <c r="F17" s="44">
        <v>39692</v>
      </c>
      <c r="G17" s="45" t="s">
        <v>15</v>
      </c>
      <c r="H17" s="19" t="s">
        <v>298</v>
      </c>
      <c r="I17" s="14">
        <v>7</v>
      </c>
      <c r="J17" s="22" t="s">
        <v>247</v>
      </c>
      <c r="K17" s="84">
        <v>10.638297872340425</v>
      </c>
      <c r="L17" s="87">
        <v>40</v>
      </c>
      <c r="M17" s="87">
        <v>29.677097618750778</v>
      </c>
      <c r="N17" s="94">
        <f t="shared" si="0"/>
        <v>80.315395491091209</v>
      </c>
      <c r="O17" s="14">
        <v>0</v>
      </c>
      <c r="P17" s="94">
        <f t="shared" si="1"/>
        <v>80.315395491091209</v>
      </c>
      <c r="Q17" s="107" t="s">
        <v>248</v>
      </c>
      <c r="R17" s="46" t="s">
        <v>305</v>
      </c>
    </row>
    <row r="18" spans="1:18" x14ac:dyDescent="0.25">
      <c r="A18" s="58">
        <v>14</v>
      </c>
      <c r="B18" s="43" t="s">
        <v>244</v>
      </c>
      <c r="C18" s="19" t="s">
        <v>306</v>
      </c>
      <c r="D18" s="19" t="s">
        <v>116</v>
      </c>
      <c r="E18" s="19" t="s">
        <v>307</v>
      </c>
      <c r="F18" s="47">
        <v>39504</v>
      </c>
      <c r="G18" s="45" t="s">
        <v>15</v>
      </c>
      <c r="H18" s="19" t="s">
        <v>285</v>
      </c>
      <c r="I18" s="14">
        <v>7</v>
      </c>
      <c r="J18" s="22" t="s">
        <v>247</v>
      </c>
      <c r="K18" s="84">
        <v>14.468085106382979</v>
      </c>
      <c r="L18" s="87">
        <v>32.064777327935225</v>
      </c>
      <c r="M18" s="87">
        <v>33.721490296075935</v>
      </c>
      <c r="N18" s="94">
        <f t="shared" si="0"/>
        <v>80.254352730394146</v>
      </c>
      <c r="O18" s="14">
        <v>0</v>
      </c>
      <c r="P18" s="94">
        <f t="shared" si="1"/>
        <v>80.254352730394146</v>
      </c>
      <c r="Q18" s="107" t="s">
        <v>252</v>
      </c>
      <c r="R18" s="46" t="s">
        <v>286</v>
      </c>
    </row>
    <row r="19" spans="1:18" x14ac:dyDescent="0.25">
      <c r="A19" s="58">
        <v>15</v>
      </c>
      <c r="B19" s="43" t="s">
        <v>244</v>
      </c>
      <c r="C19" s="19" t="s">
        <v>308</v>
      </c>
      <c r="D19" s="19" t="s">
        <v>181</v>
      </c>
      <c r="E19" s="19" t="s">
        <v>105</v>
      </c>
      <c r="F19" s="48">
        <v>39494</v>
      </c>
      <c r="G19" s="45" t="s">
        <v>15</v>
      </c>
      <c r="H19" s="19" t="s">
        <v>309</v>
      </c>
      <c r="I19" s="14">
        <v>8</v>
      </c>
      <c r="J19" s="22" t="s">
        <v>247</v>
      </c>
      <c r="K19" s="84">
        <v>7.6595744680851068</v>
      </c>
      <c r="L19" s="84">
        <v>32.186355311355314</v>
      </c>
      <c r="M19" s="84">
        <v>40</v>
      </c>
      <c r="N19" s="94">
        <f t="shared" si="0"/>
        <v>79.845929779440411</v>
      </c>
      <c r="O19" s="14">
        <v>0</v>
      </c>
      <c r="P19" s="94">
        <f t="shared" si="1"/>
        <v>79.845929779440411</v>
      </c>
      <c r="Q19" s="107" t="s">
        <v>252</v>
      </c>
      <c r="R19" s="46" t="s">
        <v>272</v>
      </c>
    </row>
    <row r="20" spans="1:18" x14ac:dyDescent="0.25">
      <c r="A20" s="58">
        <v>16</v>
      </c>
      <c r="B20" s="5" t="s">
        <v>102</v>
      </c>
      <c r="C20" s="12" t="s">
        <v>30</v>
      </c>
      <c r="D20" s="12" t="s">
        <v>31</v>
      </c>
      <c r="E20" s="12" t="s">
        <v>32</v>
      </c>
      <c r="F20" s="52">
        <v>39487</v>
      </c>
      <c r="G20" s="14" t="s">
        <v>15</v>
      </c>
      <c r="H20" s="12" t="s">
        <v>33</v>
      </c>
      <c r="I20" s="15">
        <v>8</v>
      </c>
      <c r="J20" s="22" t="s">
        <v>247</v>
      </c>
      <c r="K20" s="83">
        <v>11.06</v>
      </c>
      <c r="L20" s="83">
        <v>32.770000000000003</v>
      </c>
      <c r="M20" s="83">
        <v>35.979999999999997</v>
      </c>
      <c r="N20" s="94">
        <f t="shared" si="0"/>
        <v>79.81</v>
      </c>
      <c r="O20" s="14">
        <v>0</v>
      </c>
      <c r="P20" s="94">
        <f t="shared" si="1"/>
        <v>79.81</v>
      </c>
      <c r="Q20" s="61" t="s">
        <v>23</v>
      </c>
      <c r="R20" s="17" t="s">
        <v>34</v>
      </c>
    </row>
    <row r="21" spans="1:18" x14ac:dyDescent="0.25">
      <c r="A21" s="58">
        <v>17</v>
      </c>
      <c r="B21" s="43" t="s">
        <v>244</v>
      </c>
      <c r="C21" s="19" t="s">
        <v>310</v>
      </c>
      <c r="D21" s="19" t="s">
        <v>311</v>
      </c>
      <c r="E21" s="19" t="s">
        <v>135</v>
      </c>
      <c r="F21" s="49">
        <v>39703</v>
      </c>
      <c r="G21" s="45" t="s">
        <v>15</v>
      </c>
      <c r="H21" s="19" t="s">
        <v>251</v>
      </c>
      <c r="I21" s="28">
        <v>7</v>
      </c>
      <c r="J21" s="22" t="s">
        <v>247</v>
      </c>
      <c r="K21" s="84">
        <v>6.8085106382978724</v>
      </c>
      <c r="L21" s="87">
        <v>33.909031317817622</v>
      </c>
      <c r="M21" s="87">
        <v>38.927228127555196</v>
      </c>
      <c r="N21" s="94">
        <f t="shared" si="0"/>
        <v>79.644770083670693</v>
      </c>
      <c r="O21" s="14">
        <v>0</v>
      </c>
      <c r="P21" s="94">
        <f t="shared" si="1"/>
        <v>79.644770083670693</v>
      </c>
      <c r="Q21" s="107" t="s">
        <v>252</v>
      </c>
      <c r="R21" s="46" t="s">
        <v>272</v>
      </c>
    </row>
    <row r="22" spans="1:18" x14ac:dyDescent="0.25">
      <c r="A22" s="58">
        <v>18</v>
      </c>
      <c r="B22" s="34" t="s">
        <v>404</v>
      </c>
      <c r="C22" s="34" t="s">
        <v>428</v>
      </c>
      <c r="D22" s="34" t="s">
        <v>429</v>
      </c>
      <c r="E22" s="34" t="s">
        <v>135</v>
      </c>
      <c r="F22" s="35">
        <v>39303</v>
      </c>
      <c r="G22" s="36" t="s">
        <v>15</v>
      </c>
      <c r="H22" s="34" t="s">
        <v>430</v>
      </c>
      <c r="I22" s="36">
        <v>8</v>
      </c>
      <c r="J22" s="77" t="s">
        <v>247</v>
      </c>
      <c r="K22" s="109">
        <v>10.210000000000001</v>
      </c>
      <c r="L22" s="92">
        <v>37.18</v>
      </c>
      <c r="M22" s="92">
        <v>31.81</v>
      </c>
      <c r="N22" s="94">
        <f t="shared" si="0"/>
        <v>79.2</v>
      </c>
      <c r="O22" s="14">
        <v>0</v>
      </c>
      <c r="P22" s="94">
        <f t="shared" si="1"/>
        <v>79.2</v>
      </c>
      <c r="Q22" s="34" t="s">
        <v>43</v>
      </c>
      <c r="R22" s="34" t="s">
        <v>431</v>
      </c>
    </row>
    <row r="23" spans="1:18" x14ac:dyDescent="0.25">
      <c r="A23" s="58">
        <v>19</v>
      </c>
      <c r="B23" s="34" t="s">
        <v>404</v>
      </c>
      <c r="C23" s="34" t="s">
        <v>432</v>
      </c>
      <c r="D23" s="34" t="s">
        <v>162</v>
      </c>
      <c r="E23" s="34" t="s">
        <v>105</v>
      </c>
      <c r="F23" s="35">
        <v>39104</v>
      </c>
      <c r="G23" s="36" t="s">
        <v>15</v>
      </c>
      <c r="H23" s="34" t="s">
        <v>433</v>
      </c>
      <c r="I23" s="36">
        <v>8</v>
      </c>
      <c r="J23" s="77" t="s">
        <v>247</v>
      </c>
      <c r="K23" s="109">
        <v>10.212765957446809</v>
      </c>
      <c r="L23" s="92">
        <v>34.64</v>
      </c>
      <c r="M23" s="92">
        <v>34.159999999999997</v>
      </c>
      <c r="N23" s="94">
        <f t="shared" si="0"/>
        <v>79.012765957446803</v>
      </c>
      <c r="O23" s="14">
        <v>0</v>
      </c>
      <c r="P23" s="94">
        <f t="shared" si="1"/>
        <v>79.012765957446803</v>
      </c>
      <c r="Q23" s="34" t="s">
        <v>43</v>
      </c>
      <c r="R23" s="34" t="s">
        <v>434</v>
      </c>
    </row>
    <row r="24" spans="1:18" x14ac:dyDescent="0.25">
      <c r="A24" s="58">
        <v>20</v>
      </c>
      <c r="B24" s="34" t="s">
        <v>404</v>
      </c>
      <c r="C24" s="34" t="s">
        <v>435</v>
      </c>
      <c r="D24" s="34" t="s">
        <v>348</v>
      </c>
      <c r="E24" s="34" t="s">
        <v>109</v>
      </c>
      <c r="F24" s="35">
        <v>39420</v>
      </c>
      <c r="G24" s="36" t="s">
        <v>15</v>
      </c>
      <c r="H24" s="34" t="s">
        <v>426</v>
      </c>
      <c r="I24" s="36">
        <v>8</v>
      </c>
      <c r="J24" s="77" t="s">
        <v>247</v>
      </c>
      <c r="K24" s="109">
        <v>8.2978723404255312</v>
      </c>
      <c r="L24" s="92">
        <v>36.119999999999997</v>
      </c>
      <c r="M24" s="92">
        <v>34.49</v>
      </c>
      <c r="N24" s="94">
        <f t="shared" si="0"/>
        <v>78.907872340425541</v>
      </c>
      <c r="O24" s="14">
        <v>0</v>
      </c>
      <c r="P24" s="94">
        <f t="shared" si="1"/>
        <v>78.907872340425541</v>
      </c>
      <c r="Q24" s="34" t="s">
        <v>43</v>
      </c>
      <c r="R24" s="34" t="s">
        <v>427</v>
      </c>
    </row>
    <row r="25" spans="1:18" x14ac:dyDescent="0.25">
      <c r="A25" s="58">
        <v>21</v>
      </c>
      <c r="B25" s="5" t="s">
        <v>102</v>
      </c>
      <c r="C25" s="12" t="s">
        <v>35</v>
      </c>
      <c r="D25" s="12" t="s">
        <v>36</v>
      </c>
      <c r="E25" s="12" t="s">
        <v>37</v>
      </c>
      <c r="F25" s="52">
        <v>39699</v>
      </c>
      <c r="G25" s="14" t="s">
        <v>15</v>
      </c>
      <c r="H25" s="12" t="s">
        <v>38</v>
      </c>
      <c r="I25" s="15">
        <v>7</v>
      </c>
      <c r="J25" s="22" t="s">
        <v>247</v>
      </c>
      <c r="K25" s="83">
        <v>10.210000000000001</v>
      </c>
      <c r="L25" s="83">
        <v>32.46</v>
      </c>
      <c r="M25" s="83">
        <v>36.130000000000003</v>
      </c>
      <c r="N25" s="94">
        <f t="shared" si="0"/>
        <v>78.800000000000011</v>
      </c>
      <c r="O25" s="14">
        <v>0</v>
      </c>
      <c r="P25" s="94">
        <f t="shared" si="1"/>
        <v>78.800000000000011</v>
      </c>
      <c r="Q25" s="61" t="s">
        <v>23</v>
      </c>
      <c r="R25" s="5" t="s">
        <v>29</v>
      </c>
    </row>
    <row r="26" spans="1:18" x14ac:dyDescent="0.25">
      <c r="A26" s="58">
        <v>22</v>
      </c>
      <c r="B26" s="34" t="s">
        <v>404</v>
      </c>
      <c r="C26" s="34" t="s">
        <v>436</v>
      </c>
      <c r="D26" s="34" t="s">
        <v>325</v>
      </c>
      <c r="E26" s="34" t="s">
        <v>135</v>
      </c>
      <c r="F26" s="35">
        <v>39639</v>
      </c>
      <c r="G26" s="36" t="s">
        <v>15</v>
      </c>
      <c r="H26" s="34" t="s">
        <v>437</v>
      </c>
      <c r="I26" s="36">
        <v>8</v>
      </c>
      <c r="J26" s="77" t="s">
        <v>247</v>
      </c>
      <c r="K26" s="109">
        <v>12.76</v>
      </c>
      <c r="L26" s="92">
        <v>34.020000000000003</v>
      </c>
      <c r="M26" s="92">
        <v>31.97</v>
      </c>
      <c r="N26" s="94">
        <f t="shared" si="0"/>
        <v>78.75</v>
      </c>
      <c r="O26" s="14">
        <v>0</v>
      </c>
      <c r="P26" s="94">
        <f t="shared" si="1"/>
        <v>78.75</v>
      </c>
      <c r="Q26" s="34" t="s">
        <v>43</v>
      </c>
      <c r="R26" s="34" t="s">
        <v>438</v>
      </c>
    </row>
    <row r="27" spans="1:18" x14ac:dyDescent="0.25">
      <c r="A27" s="58">
        <v>23</v>
      </c>
      <c r="B27" s="34" t="s">
        <v>404</v>
      </c>
      <c r="C27" s="34" t="s">
        <v>439</v>
      </c>
      <c r="D27" s="34" t="s">
        <v>440</v>
      </c>
      <c r="E27" s="34" t="s">
        <v>358</v>
      </c>
      <c r="F27" s="35">
        <v>39287</v>
      </c>
      <c r="G27" s="36" t="s">
        <v>15</v>
      </c>
      <c r="H27" s="34" t="s">
        <v>441</v>
      </c>
      <c r="I27" s="36">
        <v>8</v>
      </c>
      <c r="J27" s="77" t="s">
        <v>247</v>
      </c>
      <c r="K27" s="109">
        <v>7.2340425531914896</v>
      </c>
      <c r="L27" s="92">
        <v>34.1</v>
      </c>
      <c r="M27" s="92">
        <v>37.28</v>
      </c>
      <c r="N27" s="94">
        <f t="shared" si="0"/>
        <v>78.614042553191496</v>
      </c>
      <c r="O27" s="14">
        <v>0</v>
      </c>
      <c r="P27" s="94">
        <f t="shared" si="1"/>
        <v>78.614042553191496</v>
      </c>
      <c r="Q27" s="34" t="s">
        <v>43</v>
      </c>
      <c r="R27" s="34" t="s">
        <v>434</v>
      </c>
    </row>
    <row r="28" spans="1:18" x14ac:dyDescent="0.25">
      <c r="A28" s="58">
        <v>24</v>
      </c>
      <c r="B28" s="43" t="s">
        <v>244</v>
      </c>
      <c r="C28" s="19" t="s">
        <v>312</v>
      </c>
      <c r="D28" s="19" t="s">
        <v>313</v>
      </c>
      <c r="E28" s="19" t="s">
        <v>314</v>
      </c>
      <c r="F28" s="50">
        <v>39771</v>
      </c>
      <c r="G28" s="45" t="s">
        <v>15</v>
      </c>
      <c r="H28" s="19" t="s">
        <v>315</v>
      </c>
      <c r="I28" s="14">
        <v>7</v>
      </c>
      <c r="J28" s="22" t="s">
        <v>247</v>
      </c>
      <c r="K28" s="84">
        <v>8.5106382978723403</v>
      </c>
      <c r="L28" s="84">
        <v>35.273076274593727</v>
      </c>
      <c r="M28" s="84">
        <v>33.996001142530702</v>
      </c>
      <c r="N28" s="94">
        <f t="shared" si="0"/>
        <v>77.779715714996769</v>
      </c>
      <c r="O28" s="14">
        <v>0</v>
      </c>
      <c r="P28" s="94">
        <f t="shared" si="1"/>
        <v>77.779715714996769</v>
      </c>
      <c r="Q28" s="108" t="s">
        <v>266</v>
      </c>
      <c r="R28" s="51" t="s">
        <v>249</v>
      </c>
    </row>
    <row r="29" spans="1:18" x14ac:dyDescent="0.25">
      <c r="A29" s="58">
        <v>25</v>
      </c>
      <c r="B29" s="5" t="s">
        <v>102</v>
      </c>
      <c r="C29" s="12" t="s">
        <v>39</v>
      </c>
      <c r="D29" s="12" t="s">
        <v>40</v>
      </c>
      <c r="E29" s="12" t="s">
        <v>41</v>
      </c>
      <c r="F29" s="52">
        <v>39478</v>
      </c>
      <c r="G29" s="14" t="s">
        <v>15</v>
      </c>
      <c r="H29" s="12" t="s">
        <v>42</v>
      </c>
      <c r="I29" s="15">
        <v>8</v>
      </c>
      <c r="J29" s="22" t="s">
        <v>247</v>
      </c>
      <c r="K29" s="83">
        <v>7.23</v>
      </c>
      <c r="L29" s="83">
        <v>30.25</v>
      </c>
      <c r="M29" s="83">
        <v>40</v>
      </c>
      <c r="N29" s="94">
        <f t="shared" si="0"/>
        <v>77.48</v>
      </c>
      <c r="O29" s="14">
        <v>0</v>
      </c>
      <c r="P29" s="94">
        <f t="shared" si="1"/>
        <v>77.48</v>
      </c>
      <c r="Q29" s="12" t="s">
        <v>43</v>
      </c>
      <c r="R29" s="5" t="s">
        <v>44</v>
      </c>
    </row>
    <row r="30" spans="1:18" x14ac:dyDescent="0.25">
      <c r="A30" s="58">
        <v>26</v>
      </c>
      <c r="B30" s="5" t="s">
        <v>102</v>
      </c>
      <c r="C30" s="12" t="s">
        <v>45</v>
      </c>
      <c r="D30" s="12" t="s">
        <v>46</v>
      </c>
      <c r="E30" s="12" t="s">
        <v>47</v>
      </c>
      <c r="F30" s="52">
        <v>39664</v>
      </c>
      <c r="G30" s="14" t="s">
        <v>15</v>
      </c>
      <c r="H30" s="12" t="s">
        <v>48</v>
      </c>
      <c r="I30" s="15">
        <v>7</v>
      </c>
      <c r="J30" s="22" t="s">
        <v>247</v>
      </c>
      <c r="K30" s="83">
        <v>9.36</v>
      </c>
      <c r="L30" s="83">
        <v>32.56</v>
      </c>
      <c r="M30" s="83">
        <v>35.24</v>
      </c>
      <c r="N30" s="94">
        <f t="shared" si="0"/>
        <v>77.16</v>
      </c>
      <c r="O30" s="14">
        <v>0</v>
      </c>
      <c r="P30" s="94">
        <f t="shared" si="1"/>
        <v>77.16</v>
      </c>
      <c r="Q30" s="12" t="s">
        <v>43</v>
      </c>
      <c r="R30" s="17" t="s">
        <v>49</v>
      </c>
    </row>
    <row r="31" spans="1:18" x14ac:dyDescent="0.25">
      <c r="A31" s="58">
        <v>27</v>
      </c>
      <c r="B31" s="34" t="s">
        <v>404</v>
      </c>
      <c r="C31" s="34" t="s">
        <v>442</v>
      </c>
      <c r="D31" s="34" t="s">
        <v>443</v>
      </c>
      <c r="E31" s="34" t="s">
        <v>444</v>
      </c>
      <c r="F31" s="35">
        <v>39276</v>
      </c>
      <c r="G31" s="36" t="s">
        <v>15</v>
      </c>
      <c r="H31" s="34" t="s">
        <v>426</v>
      </c>
      <c r="I31" s="36">
        <v>8</v>
      </c>
      <c r="J31" s="77" t="s">
        <v>247</v>
      </c>
      <c r="K31" s="109">
        <v>10.851063829787234</v>
      </c>
      <c r="L31" s="92">
        <v>34.07</v>
      </c>
      <c r="M31" s="92">
        <v>31.94</v>
      </c>
      <c r="N31" s="94">
        <f t="shared" si="0"/>
        <v>76.861063829787241</v>
      </c>
      <c r="O31" s="14">
        <v>0</v>
      </c>
      <c r="P31" s="94">
        <f t="shared" si="1"/>
        <v>76.861063829787241</v>
      </c>
      <c r="Q31" s="34" t="s">
        <v>43</v>
      </c>
      <c r="R31" s="34" t="s">
        <v>427</v>
      </c>
    </row>
    <row r="32" spans="1:18" x14ac:dyDescent="0.25">
      <c r="A32" s="58">
        <v>28</v>
      </c>
      <c r="B32" s="43" t="s">
        <v>244</v>
      </c>
      <c r="C32" s="19" t="s">
        <v>316</v>
      </c>
      <c r="D32" s="19" t="s">
        <v>317</v>
      </c>
      <c r="E32" s="19" t="s">
        <v>318</v>
      </c>
      <c r="F32" s="52">
        <v>39652</v>
      </c>
      <c r="G32" s="45" t="s">
        <v>15</v>
      </c>
      <c r="H32" s="19" t="s">
        <v>298</v>
      </c>
      <c r="I32" s="24">
        <v>7</v>
      </c>
      <c r="J32" s="22" t="s">
        <v>247</v>
      </c>
      <c r="K32" s="84">
        <v>10.851063829787234</v>
      </c>
      <c r="L32" s="84">
        <v>33.748418121994433</v>
      </c>
      <c r="M32" s="84">
        <v>30.702953695343737</v>
      </c>
      <c r="N32" s="94">
        <f t="shared" si="0"/>
        <v>75.302435647125407</v>
      </c>
      <c r="O32" s="14">
        <v>0</v>
      </c>
      <c r="P32" s="94">
        <f t="shared" si="1"/>
        <v>75.302435647125407</v>
      </c>
      <c r="Q32" s="108" t="s">
        <v>266</v>
      </c>
      <c r="R32" s="46" t="s">
        <v>305</v>
      </c>
    </row>
    <row r="33" spans="1:18" x14ac:dyDescent="0.25">
      <c r="A33" s="58">
        <v>29</v>
      </c>
      <c r="B33" s="5" t="s">
        <v>102</v>
      </c>
      <c r="C33" s="12" t="s">
        <v>50</v>
      </c>
      <c r="D33" s="12" t="s">
        <v>51</v>
      </c>
      <c r="E33" s="12" t="s">
        <v>52</v>
      </c>
      <c r="F33" s="52">
        <v>39499</v>
      </c>
      <c r="G33" s="14" t="s">
        <v>15</v>
      </c>
      <c r="H33" s="12" t="s">
        <v>53</v>
      </c>
      <c r="I33" s="15">
        <v>7</v>
      </c>
      <c r="J33" s="22" t="s">
        <v>247</v>
      </c>
      <c r="K33" s="83">
        <v>10.64</v>
      </c>
      <c r="L33" s="83">
        <v>31.33</v>
      </c>
      <c r="M33" s="83">
        <v>32.119999999999997</v>
      </c>
      <c r="N33" s="94">
        <f t="shared" si="0"/>
        <v>74.09</v>
      </c>
      <c r="O33" s="14">
        <v>0</v>
      </c>
      <c r="P33" s="94">
        <f t="shared" si="1"/>
        <v>74.09</v>
      </c>
      <c r="Q33" s="12" t="s">
        <v>43</v>
      </c>
      <c r="R33" s="17" t="s">
        <v>54</v>
      </c>
    </row>
    <row r="34" spans="1:18" x14ac:dyDescent="0.25">
      <c r="A34" s="58">
        <v>30</v>
      </c>
      <c r="B34" s="5" t="s">
        <v>102</v>
      </c>
      <c r="C34" s="12" t="s">
        <v>55</v>
      </c>
      <c r="D34" s="12" t="s">
        <v>56</v>
      </c>
      <c r="E34" s="12" t="s">
        <v>47</v>
      </c>
      <c r="F34" s="52">
        <v>39724</v>
      </c>
      <c r="G34" s="14" t="s">
        <v>15</v>
      </c>
      <c r="H34" s="12" t="s">
        <v>16</v>
      </c>
      <c r="I34" s="15">
        <v>7</v>
      </c>
      <c r="J34" s="22" t="s">
        <v>247</v>
      </c>
      <c r="K34" s="83">
        <v>10.210000000000001</v>
      </c>
      <c r="L34" s="83">
        <v>27.14</v>
      </c>
      <c r="M34" s="83">
        <v>36.69</v>
      </c>
      <c r="N34" s="94">
        <f t="shared" si="0"/>
        <v>74.039999999999992</v>
      </c>
      <c r="O34" s="14">
        <v>0</v>
      </c>
      <c r="P34" s="94">
        <f t="shared" si="1"/>
        <v>74.039999999999992</v>
      </c>
      <c r="Q34" s="12" t="s">
        <v>43</v>
      </c>
      <c r="R34" s="17" t="s">
        <v>18</v>
      </c>
    </row>
    <row r="35" spans="1:18" x14ac:dyDescent="0.25">
      <c r="A35" s="58">
        <v>31</v>
      </c>
      <c r="B35" s="34" t="s">
        <v>404</v>
      </c>
      <c r="C35" s="34" t="s">
        <v>445</v>
      </c>
      <c r="D35" s="34" t="s">
        <v>446</v>
      </c>
      <c r="E35" s="34" t="s">
        <v>447</v>
      </c>
      <c r="F35" s="35">
        <v>39029</v>
      </c>
      <c r="G35" s="36" t="s">
        <v>15</v>
      </c>
      <c r="H35" s="34" t="s">
        <v>448</v>
      </c>
      <c r="I35" s="36">
        <v>8</v>
      </c>
      <c r="J35" s="77" t="s">
        <v>247</v>
      </c>
      <c r="K35" s="109">
        <v>11.702127659574469</v>
      </c>
      <c r="L35" s="92">
        <v>27.39</v>
      </c>
      <c r="M35" s="92">
        <v>34.869999999999997</v>
      </c>
      <c r="N35" s="94">
        <f t="shared" si="0"/>
        <v>73.962127659574463</v>
      </c>
      <c r="O35" s="14">
        <v>0</v>
      </c>
      <c r="P35" s="94">
        <f t="shared" si="1"/>
        <v>73.962127659574463</v>
      </c>
      <c r="Q35" s="34" t="s">
        <v>43</v>
      </c>
      <c r="R35" s="34" t="s">
        <v>449</v>
      </c>
    </row>
    <row r="36" spans="1:18" x14ac:dyDescent="0.25">
      <c r="A36" s="58">
        <v>32</v>
      </c>
      <c r="B36" s="43" t="s">
        <v>244</v>
      </c>
      <c r="C36" s="19" t="s">
        <v>319</v>
      </c>
      <c r="D36" s="19" t="s">
        <v>320</v>
      </c>
      <c r="E36" s="19" t="s">
        <v>136</v>
      </c>
      <c r="F36" s="52">
        <v>39571</v>
      </c>
      <c r="G36" s="45" t="s">
        <v>15</v>
      </c>
      <c r="H36" s="19" t="s">
        <v>251</v>
      </c>
      <c r="I36" s="14">
        <v>8</v>
      </c>
      <c r="J36" s="22" t="s">
        <v>247</v>
      </c>
      <c r="K36" s="84">
        <v>6.8085106382978724</v>
      </c>
      <c r="L36" s="87">
        <v>33.734644919412204</v>
      </c>
      <c r="M36" s="87">
        <v>33.125521848037856</v>
      </c>
      <c r="N36" s="94">
        <f t="shared" si="0"/>
        <v>73.668677405747928</v>
      </c>
      <c r="O36" s="14">
        <v>0</v>
      </c>
      <c r="P36" s="94">
        <f t="shared" si="1"/>
        <v>73.668677405747928</v>
      </c>
      <c r="Q36" s="108" t="s">
        <v>266</v>
      </c>
      <c r="R36" s="46" t="s">
        <v>272</v>
      </c>
    </row>
    <row r="37" spans="1:18" x14ac:dyDescent="0.25">
      <c r="A37" s="58">
        <v>33</v>
      </c>
      <c r="B37" s="34" t="s">
        <v>404</v>
      </c>
      <c r="C37" s="34" t="s">
        <v>450</v>
      </c>
      <c r="D37" s="34" t="s">
        <v>108</v>
      </c>
      <c r="E37" s="34" t="s">
        <v>105</v>
      </c>
      <c r="F37" s="35">
        <v>39170</v>
      </c>
      <c r="G37" s="36" t="s">
        <v>15</v>
      </c>
      <c r="H37" s="34" t="s">
        <v>451</v>
      </c>
      <c r="I37" s="36">
        <v>8</v>
      </c>
      <c r="J37" s="77" t="s">
        <v>247</v>
      </c>
      <c r="K37" s="109">
        <v>6.3829787234042552</v>
      </c>
      <c r="L37" s="92">
        <v>30.89</v>
      </c>
      <c r="M37" s="92">
        <v>36.31</v>
      </c>
      <c r="N37" s="94">
        <f t="shared" si="0"/>
        <v>73.582978723404267</v>
      </c>
      <c r="O37" s="14">
        <v>0</v>
      </c>
      <c r="P37" s="94">
        <f t="shared" ref="P37:P60" si="2">N37+O37</f>
        <v>73.582978723404267</v>
      </c>
      <c r="Q37" s="34" t="s">
        <v>43</v>
      </c>
      <c r="R37" s="34" t="s">
        <v>427</v>
      </c>
    </row>
    <row r="38" spans="1:18" x14ac:dyDescent="0.25">
      <c r="A38" s="58">
        <v>34</v>
      </c>
      <c r="B38" s="5" t="s">
        <v>102</v>
      </c>
      <c r="C38" s="12" t="s">
        <v>57</v>
      </c>
      <c r="D38" s="12" t="s">
        <v>58</v>
      </c>
      <c r="E38" s="12" t="s">
        <v>59</v>
      </c>
      <c r="F38" s="52">
        <v>39808</v>
      </c>
      <c r="G38" s="14" t="s">
        <v>15</v>
      </c>
      <c r="H38" s="12" t="s">
        <v>60</v>
      </c>
      <c r="I38" s="15">
        <v>7</v>
      </c>
      <c r="J38" s="22" t="s">
        <v>247</v>
      </c>
      <c r="K38" s="83">
        <v>12.98</v>
      </c>
      <c r="L38" s="83">
        <v>25.22</v>
      </c>
      <c r="M38" s="83">
        <v>35.04</v>
      </c>
      <c r="N38" s="94">
        <f t="shared" si="0"/>
        <v>73.240000000000009</v>
      </c>
      <c r="O38" s="14">
        <v>0</v>
      </c>
      <c r="P38" s="94">
        <f t="shared" si="2"/>
        <v>73.240000000000009</v>
      </c>
      <c r="Q38" s="12" t="s">
        <v>43</v>
      </c>
      <c r="R38" s="17" t="s">
        <v>61</v>
      </c>
    </row>
    <row r="39" spans="1:18" x14ac:dyDescent="0.25">
      <c r="A39" s="58">
        <v>35</v>
      </c>
      <c r="B39" s="5" t="s">
        <v>102</v>
      </c>
      <c r="C39" s="12" t="s">
        <v>62</v>
      </c>
      <c r="D39" s="12" t="s">
        <v>63</v>
      </c>
      <c r="E39" s="12" t="s">
        <v>64</v>
      </c>
      <c r="F39" s="52">
        <v>39557</v>
      </c>
      <c r="G39" s="14" t="s">
        <v>15</v>
      </c>
      <c r="H39" s="12" t="s">
        <v>65</v>
      </c>
      <c r="I39" s="15">
        <v>8</v>
      </c>
      <c r="J39" s="22" t="s">
        <v>247</v>
      </c>
      <c r="K39" s="83">
        <v>11.91</v>
      </c>
      <c r="L39" s="83">
        <v>26.81</v>
      </c>
      <c r="M39" s="83">
        <v>34.43</v>
      </c>
      <c r="N39" s="94">
        <f t="shared" si="0"/>
        <v>73.150000000000006</v>
      </c>
      <c r="O39" s="14">
        <v>0</v>
      </c>
      <c r="P39" s="94">
        <f t="shared" si="2"/>
        <v>73.150000000000006</v>
      </c>
      <c r="Q39" s="12" t="s">
        <v>43</v>
      </c>
      <c r="R39" s="5" t="s">
        <v>66</v>
      </c>
    </row>
    <row r="40" spans="1:18" x14ac:dyDescent="0.25">
      <c r="A40" s="58">
        <v>36</v>
      </c>
      <c r="B40" s="43" t="s">
        <v>244</v>
      </c>
      <c r="C40" s="19" t="s">
        <v>321</v>
      </c>
      <c r="D40" s="19" t="s">
        <v>120</v>
      </c>
      <c r="E40" s="19" t="s">
        <v>109</v>
      </c>
      <c r="F40" s="53">
        <v>39364</v>
      </c>
      <c r="G40" s="45" t="s">
        <v>15</v>
      </c>
      <c r="H40" s="19" t="s">
        <v>251</v>
      </c>
      <c r="I40" s="24">
        <v>8</v>
      </c>
      <c r="J40" s="22" t="s">
        <v>247</v>
      </c>
      <c r="K40" s="86">
        <v>12.76595744680851</v>
      </c>
      <c r="L40" s="87">
        <v>35.487434621762986</v>
      </c>
      <c r="M40" s="87">
        <v>24.785506039150356</v>
      </c>
      <c r="N40" s="94">
        <f t="shared" si="0"/>
        <v>73.038898107721849</v>
      </c>
      <c r="O40" s="14">
        <v>0</v>
      </c>
      <c r="P40" s="94">
        <f t="shared" si="2"/>
        <v>73.038898107721849</v>
      </c>
      <c r="Q40" s="108" t="s">
        <v>266</v>
      </c>
      <c r="R40" s="46" t="s">
        <v>272</v>
      </c>
    </row>
    <row r="41" spans="1:18" x14ac:dyDescent="0.25">
      <c r="A41" s="58">
        <v>37</v>
      </c>
      <c r="B41" s="5" t="s">
        <v>102</v>
      </c>
      <c r="C41" s="12" t="s">
        <v>67</v>
      </c>
      <c r="D41" s="12" t="s">
        <v>13</v>
      </c>
      <c r="E41" s="12" t="s">
        <v>68</v>
      </c>
      <c r="F41" s="52">
        <v>39296</v>
      </c>
      <c r="G41" s="14" t="s">
        <v>15</v>
      </c>
      <c r="H41" s="12" t="s">
        <v>53</v>
      </c>
      <c r="I41" s="15">
        <v>7</v>
      </c>
      <c r="J41" s="22" t="s">
        <v>247</v>
      </c>
      <c r="K41" s="83">
        <v>9.7899999999999991</v>
      </c>
      <c r="L41" s="83">
        <v>29.86</v>
      </c>
      <c r="M41" s="83">
        <v>32.26</v>
      </c>
      <c r="N41" s="94">
        <f t="shared" si="0"/>
        <v>71.91</v>
      </c>
      <c r="O41" s="14">
        <v>0</v>
      </c>
      <c r="P41" s="94">
        <f t="shared" si="2"/>
        <v>71.91</v>
      </c>
      <c r="Q41" s="12" t="s">
        <v>43</v>
      </c>
      <c r="R41" s="17" t="s">
        <v>54</v>
      </c>
    </row>
    <row r="42" spans="1:18" x14ac:dyDescent="0.25">
      <c r="A42" s="58">
        <v>38</v>
      </c>
      <c r="B42" s="43" t="s">
        <v>244</v>
      </c>
      <c r="C42" s="19" t="s">
        <v>322</v>
      </c>
      <c r="D42" s="19" t="s">
        <v>323</v>
      </c>
      <c r="E42" s="19" t="s">
        <v>135</v>
      </c>
      <c r="F42" s="47">
        <v>39782</v>
      </c>
      <c r="G42" s="45" t="s">
        <v>15</v>
      </c>
      <c r="H42" s="19" t="s">
        <v>285</v>
      </c>
      <c r="I42" s="14">
        <v>7</v>
      </c>
      <c r="J42" s="22" t="s">
        <v>247</v>
      </c>
      <c r="K42" s="84">
        <v>10.638297872340425</v>
      </c>
      <c r="L42" s="87">
        <v>34.079872929430451</v>
      </c>
      <c r="M42" s="87">
        <v>26.641298265249024</v>
      </c>
      <c r="N42" s="94">
        <f t="shared" si="0"/>
        <v>71.359469067019901</v>
      </c>
      <c r="O42" s="14">
        <v>0</v>
      </c>
      <c r="P42" s="94">
        <f t="shared" si="2"/>
        <v>71.359469067019901</v>
      </c>
      <c r="Q42" s="108" t="s">
        <v>266</v>
      </c>
      <c r="R42" s="46" t="s">
        <v>286</v>
      </c>
    </row>
    <row r="43" spans="1:18" x14ac:dyDescent="0.25">
      <c r="A43" s="58">
        <v>39</v>
      </c>
      <c r="B43" s="34" t="s">
        <v>404</v>
      </c>
      <c r="C43" s="34" t="s">
        <v>452</v>
      </c>
      <c r="D43" s="34" t="s">
        <v>311</v>
      </c>
      <c r="E43" s="34" t="s">
        <v>154</v>
      </c>
      <c r="F43" s="35">
        <v>39620</v>
      </c>
      <c r="G43" s="36" t="s">
        <v>453</v>
      </c>
      <c r="H43" s="34" t="s">
        <v>454</v>
      </c>
      <c r="I43" s="36">
        <v>8</v>
      </c>
      <c r="J43" s="77" t="s">
        <v>247</v>
      </c>
      <c r="K43" s="109">
        <v>8.085106382978724</v>
      </c>
      <c r="L43" s="92">
        <v>23.99</v>
      </c>
      <c r="M43" s="92">
        <v>38.520000000000003</v>
      </c>
      <c r="N43" s="94">
        <f t="shared" si="0"/>
        <v>70.595106382978727</v>
      </c>
      <c r="O43" s="14">
        <v>0</v>
      </c>
      <c r="P43" s="94">
        <f t="shared" si="2"/>
        <v>70.595106382978727</v>
      </c>
      <c r="Q43" s="34" t="s">
        <v>43</v>
      </c>
      <c r="R43" s="34" t="s">
        <v>455</v>
      </c>
    </row>
    <row r="44" spans="1:18" x14ac:dyDescent="0.25">
      <c r="A44" s="58">
        <v>40</v>
      </c>
      <c r="B44" s="5" t="s">
        <v>102</v>
      </c>
      <c r="C44" s="12" t="s">
        <v>69</v>
      </c>
      <c r="D44" s="12" t="s">
        <v>58</v>
      </c>
      <c r="E44" s="12" t="s">
        <v>21</v>
      </c>
      <c r="F44" s="52">
        <v>39348</v>
      </c>
      <c r="G44" s="14" t="s">
        <v>15</v>
      </c>
      <c r="H44" s="12" t="s">
        <v>53</v>
      </c>
      <c r="I44" s="15">
        <v>8</v>
      </c>
      <c r="J44" s="22" t="s">
        <v>247</v>
      </c>
      <c r="K44" s="83">
        <v>9.7899999999999991</v>
      </c>
      <c r="L44" s="83">
        <v>27.24</v>
      </c>
      <c r="M44" s="83">
        <v>33.159999999999997</v>
      </c>
      <c r="N44" s="94">
        <f t="shared" si="0"/>
        <v>70.19</v>
      </c>
      <c r="O44" s="14">
        <v>0</v>
      </c>
      <c r="P44" s="94">
        <f t="shared" si="2"/>
        <v>70.19</v>
      </c>
      <c r="Q44" s="12" t="s">
        <v>43</v>
      </c>
      <c r="R44" s="17" t="s">
        <v>54</v>
      </c>
    </row>
    <row r="45" spans="1:18" x14ac:dyDescent="0.25">
      <c r="A45" s="58">
        <v>41</v>
      </c>
      <c r="B45" s="43" t="s">
        <v>244</v>
      </c>
      <c r="C45" s="19" t="s">
        <v>324</v>
      </c>
      <c r="D45" s="19" t="s">
        <v>325</v>
      </c>
      <c r="E45" s="19" t="s">
        <v>163</v>
      </c>
      <c r="F45" s="54">
        <v>39493</v>
      </c>
      <c r="G45" s="45" t="s">
        <v>15</v>
      </c>
      <c r="H45" s="19" t="s">
        <v>281</v>
      </c>
      <c r="I45" s="14">
        <v>8</v>
      </c>
      <c r="J45" s="22" t="s">
        <v>247</v>
      </c>
      <c r="K45" s="84">
        <v>8.085106382978724</v>
      </c>
      <c r="L45" s="84">
        <v>36.395195602244065</v>
      </c>
      <c r="M45" s="84">
        <v>24.220594220594222</v>
      </c>
      <c r="N45" s="94">
        <f t="shared" si="0"/>
        <v>68.700896205817003</v>
      </c>
      <c r="O45" s="14">
        <v>0</v>
      </c>
      <c r="P45" s="94">
        <f t="shared" si="2"/>
        <v>68.700896205817003</v>
      </c>
      <c r="Q45" s="108" t="s">
        <v>266</v>
      </c>
      <c r="R45" s="46" t="s">
        <v>282</v>
      </c>
    </row>
    <row r="46" spans="1:18" x14ac:dyDescent="0.25">
      <c r="A46" s="58">
        <v>42</v>
      </c>
      <c r="B46" s="34" t="s">
        <v>404</v>
      </c>
      <c r="C46" s="34" t="s">
        <v>456</v>
      </c>
      <c r="D46" s="34" t="s">
        <v>457</v>
      </c>
      <c r="E46" s="34" t="s">
        <v>105</v>
      </c>
      <c r="F46" s="35">
        <v>39520</v>
      </c>
      <c r="G46" s="36" t="s">
        <v>15</v>
      </c>
      <c r="H46" s="34" t="s">
        <v>458</v>
      </c>
      <c r="I46" s="36">
        <v>8</v>
      </c>
      <c r="J46" s="77" t="s">
        <v>247</v>
      </c>
      <c r="K46" s="109">
        <v>11.702127659574469</v>
      </c>
      <c r="L46" s="92">
        <v>22.81</v>
      </c>
      <c r="M46" s="92">
        <v>33.99</v>
      </c>
      <c r="N46" s="94">
        <f t="shared" si="0"/>
        <v>68.502127659574469</v>
      </c>
      <c r="O46" s="14">
        <v>0</v>
      </c>
      <c r="P46" s="94">
        <f t="shared" si="2"/>
        <v>68.502127659574469</v>
      </c>
      <c r="Q46" s="34" t="s">
        <v>43</v>
      </c>
      <c r="R46" s="34" t="s">
        <v>459</v>
      </c>
    </row>
    <row r="47" spans="1:18" x14ac:dyDescent="0.25">
      <c r="A47" s="58">
        <v>43</v>
      </c>
      <c r="B47" s="34" t="s">
        <v>404</v>
      </c>
      <c r="C47" s="34" t="s">
        <v>425</v>
      </c>
      <c r="D47" s="34" t="s">
        <v>460</v>
      </c>
      <c r="E47" s="34" t="s">
        <v>135</v>
      </c>
      <c r="F47" s="35">
        <v>39066</v>
      </c>
      <c r="G47" s="36" t="s">
        <v>15</v>
      </c>
      <c r="H47" s="34" t="s">
        <v>426</v>
      </c>
      <c r="I47" s="36">
        <v>8</v>
      </c>
      <c r="J47" s="77" t="s">
        <v>247</v>
      </c>
      <c r="K47" s="109">
        <v>5.96</v>
      </c>
      <c r="L47" s="92">
        <v>25.1</v>
      </c>
      <c r="M47" s="92">
        <v>36.26</v>
      </c>
      <c r="N47" s="94">
        <f t="shared" si="0"/>
        <v>67.319999999999993</v>
      </c>
      <c r="O47" s="14">
        <v>0</v>
      </c>
      <c r="P47" s="94">
        <f t="shared" si="2"/>
        <v>67.319999999999993</v>
      </c>
      <c r="Q47" s="34" t="s">
        <v>43</v>
      </c>
      <c r="R47" s="34" t="s">
        <v>427</v>
      </c>
    </row>
    <row r="48" spans="1:18" x14ac:dyDescent="0.25">
      <c r="A48" s="58">
        <v>44</v>
      </c>
      <c r="B48" s="43" t="s">
        <v>244</v>
      </c>
      <c r="C48" s="19" t="s">
        <v>326</v>
      </c>
      <c r="D48" s="19" t="s">
        <v>327</v>
      </c>
      <c r="E48" s="19" t="s">
        <v>328</v>
      </c>
      <c r="F48" s="55">
        <v>39417</v>
      </c>
      <c r="G48" s="45" t="s">
        <v>15</v>
      </c>
      <c r="H48" s="19" t="s">
        <v>281</v>
      </c>
      <c r="I48" s="14">
        <v>8</v>
      </c>
      <c r="J48" s="22" t="s">
        <v>247</v>
      </c>
      <c r="K48" s="84">
        <v>11.48936170212766</v>
      </c>
      <c r="L48" s="84">
        <v>35.743844878173235</v>
      </c>
      <c r="M48" s="84">
        <v>20.016818028927009</v>
      </c>
      <c r="N48" s="94">
        <f t="shared" si="0"/>
        <v>67.250024609227907</v>
      </c>
      <c r="O48" s="14">
        <v>0</v>
      </c>
      <c r="P48" s="94">
        <f t="shared" si="2"/>
        <v>67.250024609227907</v>
      </c>
      <c r="Q48" s="108" t="s">
        <v>266</v>
      </c>
      <c r="R48" s="46" t="s">
        <v>282</v>
      </c>
    </row>
    <row r="49" spans="1:20" x14ac:dyDescent="0.25">
      <c r="A49" s="58">
        <v>45</v>
      </c>
      <c r="B49" s="43" t="s">
        <v>244</v>
      </c>
      <c r="C49" s="19" t="s">
        <v>329</v>
      </c>
      <c r="D49" s="19" t="s">
        <v>171</v>
      </c>
      <c r="E49" s="19" t="s">
        <v>121</v>
      </c>
      <c r="F49" s="56">
        <v>39646</v>
      </c>
      <c r="G49" s="45" t="s">
        <v>15</v>
      </c>
      <c r="H49" s="19" t="s">
        <v>260</v>
      </c>
      <c r="I49" s="14">
        <v>7</v>
      </c>
      <c r="J49" s="22" t="s">
        <v>247</v>
      </c>
      <c r="K49" s="84">
        <v>10.638297872340425</v>
      </c>
      <c r="L49" s="84">
        <v>35.453626033672435</v>
      </c>
      <c r="M49" s="84">
        <v>21.02641109442629</v>
      </c>
      <c r="N49" s="94">
        <f t="shared" si="0"/>
        <v>67.118335000439146</v>
      </c>
      <c r="O49" s="14">
        <v>0</v>
      </c>
      <c r="P49" s="94">
        <f t="shared" si="2"/>
        <v>67.118335000439146</v>
      </c>
      <c r="Q49" s="108" t="s">
        <v>266</v>
      </c>
      <c r="R49" s="51" t="s">
        <v>330</v>
      </c>
    </row>
    <row r="50" spans="1:20" x14ac:dyDescent="0.25">
      <c r="A50" s="58">
        <v>46</v>
      </c>
      <c r="B50" s="43" t="s">
        <v>244</v>
      </c>
      <c r="C50" s="19" t="s">
        <v>331</v>
      </c>
      <c r="D50" s="19" t="s">
        <v>332</v>
      </c>
      <c r="E50" s="19" t="s">
        <v>125</v>
      </c>
      <c r="F50" s="44">
        <v>39707</v>
      </c>
      <c r="G50" s="45" t="s">
        <v>15</v>
      </c>
      <c r="H50" s="19" t="s">
        <v>256</v>
      </c>
      <c r="I50" s="14">
        <v>7</v>
      </c>
      <c r="J50" s="22" t="s">
        <v>247</v>
      </c>
      <c r="K50" s="88">
        <v>10.212765957446809</v>
      </c>
      <c r="L50" s="84">
        <v>32.77213352685051</v>
      </c>
      <c r="M50" s="84">
        <v>24.073624595469258</v>
      </c>
      <c r="N50" s="94">
        <f t="shared" si="0"/>
        <v>67.05852407976657</v>
      </c>
      <c r="O50" s="14">
        <v>0</v>
      </c>
      <c r="P50" s="94">
        <f t="shared" si="2"/>
        <v>67.05852407976657</v>
      </c>
      <c r="Q50" s="108" t="s">
        <v>266</v>
      </c>
      <c r="R50" s="46" t="s">
        <v>333</v>
      </c>
    </row>
    <row r="51" spans="1:20" x14ac:dyDescent="0.25">
      <c r="A51" s="58">
        <v>47</v>
      </c>
      <c r="B51" s="5" t="s">
        <v>102</v>
      </c>
      <c r="C51" s="12" t="s">
        <v>70</v>
      </c>
      <c r="D51" s="12" t="s">
        <v>71</v>
      </c>
      <c r="E51" s="12" t="s">
        <v>72</v>
      </c>
      <c r="F51" s="52">
        <v>39850</v>
      </c>
      <c r="G51" s="14" t="s">
        <v>15</v>
      </c>
      <c r="H51" s="12" t="s">
        <v>48</v>
      </c>
      <c r="I51" s="15">
        <v>7</v>
      </c>
      <c r="J51" s="22" t="s">
        <v>247</v>
      </c>
      <c r="K51" s="83">
        <v>6.38</v>
      </c>
      <c r="L51" s="83">
        <v>24.98</v>
      </c>
      <c r="M51" s="83">
        <v>35.5</v>
      </c>
      <c r="N51" s="94">
        <f t="shared" si="0"/>
        <v>66.86</v>
      </c>
      <c r="O51" s="14">
        <v>0</v>
      </c>
      <c r="P51" s="94">
        <f t="shared" si="2"/>
        <v>66.86</v>
      </c>
      <c r="Q51" s="12" t="s">
        <v>43</v>
      </c>
      <c r="R51" s="17" t="s">
        <v>49</v>
      </c>
    </row>
    <row r="52" spans="1:20" x14ac:dyDescent="0.25">
      <c r="A52" s="58">
        <v>48</v>
      </c>
      <c r="B52" s="5" t="s">
        <v>102</v>
      </c>
      <c r="C52" s="12" t="s">
        <v>73</v>
      </c>
      <c r="D52" s="12" t="s">
        <v>13</v>
      </c>
      <c r="E52" s="12" t="s">
        <v>21</v>
      </c>
      <c r="F52" s="52">
        <v>39342</v>
      </c>
      <c r="G52" s="14" t="s">
        <v>15</v>
      </c>
      <c r="H52" s="12" t="s">
        <v>74</v>
      </c>
      <c r="I52" s="15">
        <v>8</v>
      </c>
      <c r="J52" s="22" t="s">
        <v>247</v>
      </c>
      <c r="K52" s="83">
        <v>10</v>
      </c>
      <c r="L52" s="83">
        <v>22.82</v>
      </c>
      <c r="M52" s="83">
        <v>33.5</v>
      </c>
      <c r="N52" s="94">
        <f t="shared" si="0"/>
        <v>66.319999999999993</v>
      </c>
      <c r="O52" s="14">
        <v>0</v>
      </c>
      <c r="P52" s="94">
        <f t="shared" si="2"/>
        <v>66.319999999999993</v>
      </c>
      <c r="Q52" s="12" t="s">
        <v>43</v>
      </c>
      <c r="R52" s="17" t="s">
        <v>75</v>
      </c>
    </row>
    <row r="53" spans="1:20" x14ac:dyDescent="0.25">
      <c r="A53" s="58">
        <v>49</v>
      </c>
      <c r="B53" s="43" t="s">
        <v>244</v>
      </c>
      <c r="C53" s="19" t="s">
        <v>334</v>
      </c>
      <c r="D53" s="19" t="s">
        <v>323</v>
      </c>
      <c r="E53" s="19" t="s">
        <v>335</v>
      </c>
      <c r="F53" s="47">
        <v>39809</v>
      </c>
      <c r="G53" s="45" t="s">
        <v>15</v>
      </c>
      <c r="H53" s="19" t="s">
        <v>298</v>
      </c>
      <c r="I53" s="14">
        <v>7</v>
      </c>
      <c r="J53" s="22" t="s">
        <v>247</v>
      </c>
      <c r="K53" s="84">
        <v>8.5106382978723403</v>
      </c>
      <c r="L53" s="84">
        <v>34.092913236824671</v>
      </c>
      <c r="M53" s="84">
        <v>23.205303178007409</v>
      </c>
      <c r="N53" s="94">
        <f t="shared" si="0"/>
        <v>65.808854712704417</v>
      </c>
      <c r="O53" s="14">
        <v>0</v>
      </c>
      <c r="P53" s="94">
        <f t="shared" si="2"/>
        <v>65.808854712704417</v>
      </c>
      <c r="Q53" s="108" t="s">
        <v>266</v>
      </c>
      <c r="R53" s="46" t="s">
        <v>305</v>
      </c>
    </row>
    <row r="54" spans="1:20" x14ac:dyDescent="0.25">
      <c r="A54" s="58">
        <v>50</v>
      </c>
      <c r="B54" s="5" t="s">
        <v>102</v>
      </c>
      <c r="C54" s="12" t="s">
        <v>76</v>
      </c>
      <c r="D54" s="12" t="s">
        <v>77</v>
      </c>
      <c r="E54" s="12" t="s">
        <v>37</v>
      </c>
      <c r="F54" s="52">
        <v>39766</v>
      </c>
      <c r="G54" s="14" t="s">
        <v>15</v>
      </c>
      <c r="H54" s="12" t="s">
        <v>78</v>
      </c>
      <c r="I54" s="15">
        <v>7</v>
      </c>
      <c r="J54" s="22" t="s">
        <v>247</v>
      </c>
      <c r="K54" s="83">
        <v>5.1100000000000003</v>
      </c>
      <c r="L54" s="83">
        <v>24.82</v>
      </c>
      <c r="M54" s="83">
        <v>35.82</v>
      </c>
      <c r="N54" s="94">
        <f t="shared" si="0"/>
        <v>65.75</v>
      </c>
      <c r="O54" s="14">
        <v>0</v>
      </c>
      <c r="P54" s="94">
        <f t="shared" si="2"/>
        <v>65.75</v>
      </c>
      <c r="Q54" s="12" t="s">
        <v>43</v>
      </c>
      <c r="R54" s="17" t="s">
        <v>79</v>
      </c>
    </row>
    <row r="55" spans="1:20" x14ac:dyDescent="0.25">
      <c r="A55" s="58">
        <v>51</v>
      </c>
      <c r="B55" s="34" t="s">
        <v>404</v>
      </c>
      <c r="C55" s="34" t="s">
        <v>461</v>
      </c>
      <c r="D55" s="34" t="s">
        <v>313</v>
      </c>
      <c r="E55" s="34" t="s">
        <v>109</v>
      </c>
      <c r="F55" s="35">
        <v>39768</v>
      </c>
      <c r="G55" s="36" t="s">
        <v>15</v>
      </c>
      <c r="H55" s="34" t="s">
        <v>430</v>
      </c>
      <c r="I55" s="36">
        <v>8</v>
      </c>
      <c r="J55" s="77" t="s">
        <v>247</v>
      </c>
      <c r="K55" s="109">
        <v>7.6595744680851068</v>
      </c>
      <c r="L55" s="92">
        <v>20.239999999999998</v>
      </c>
      <c r="M55" s="92">
        <v>35.35</v>
      </c>
      <c r="N55" s="94">
        <f t="shared" si="0"/>
        <v>63.249574468085108</v>
      </c>
      <c r="O55" s="14">
        <v>0</v>
      </c>
      <c r="P55" s="94">
        <f t="shared" si="2"/>
        <v>63.249574468085108</v>
      </c>
      <c r="Q55" s="34" t="s">
        <v>43</v>
      </c>
      <c r="R55" s="34" t="s">
        <v>431</v>
      </c>
    </row>
    <row r="56" spans="1:20" x14ac:dyDescent="0.25">
      <c r="A56" s="58">
        <v>52</v>
      </c>
      <c r="B56" s="34" t="s">
        <v>404</v>
      </c>
      <c r="C56" s="34" t="s">
        <v>462</v>
      </c>
      <c r="D56" s="34" t="s">
        <v>325</v>
      </c>
      <c r="E56" s="34" t="s">
        <v>163</v>
      </c>
      <c r="F56" s="35">
        <v>39323</v>
      </c>
      <c r="G56" s="36" t="s">
        <v>15</v>
      </c>
      <c r="H56" s="34" t="s">
        <v>463</v>
      </c>
      <c r="I56" s="36">
        <v>8</v>
      </c>
      <c r="J56" s="77" t="s">
        <v>247</v>
      </c>
      <c r="K56" s="109">
        <v>9.3617021276595747</v>
      </c>
      <c r="L56" s="92">
        <v>13.7</v>
      </c>
      <c r="M56" s="92">
        <v>32.659999999999997</v>
      </c>
      <c r="N56" s="94">
        <f t="shared" si="0"/>
        <v>55.721702127659569</v>
      </c>
      <c r="O56" s="14">
        <v>0</v>
      </c>
      <c r="P56" s="94">
        <f t="shared" si="2"/>
        <v>55.721702127659569</v>
      </c>
      <c r="Q56" s="34" t="s">
        <v>43</v>
      </c>
      <c r="R56" s="34" t="s">
        <v>455</v>
      </c>
    </row>
    <row r="57" spans="1:20" x14ac:dyDescent="0.25">
      <c r="A57" s="58">
        <v>53</v>
      </c>
      <c r="B57" s="5" t="s">
        <v>102</v>
      </c>
      <c r="C57" s="12" t="s">
        <v>80</v>
      </c>
      <c r="D57" s="12" t="s">
        <v>81</v>
      </c>
      <c r="E57" s="12" t="s">
        <v>32</v>
      </c>
      <c r="F57" s="52">
        <v>39681</v>
      </c>
      <c r="G57" s="14" t="s">
        <v>15</v>
      </c>
      <c r="H57" s="12" t="s">
        <v>74</v>
      </c>
      <c r="I57" s="15">
        <v>7</v>
      </c>
      <c r="J57" s="22" t="s">
        <v>247</v>
      </c>
      <c r="K57" s="83">
        <v>8.7200000000000006</v>
      </c>
      <c r="L57" s="83">
        <v>8.58</v>
      </c>
      <c r="M57" s="83">
        <v>38</v>
      </c>
      <c r="N57" s="94">
        <f t="shared" si="0"/>
        <v>55.3</v>
      </c>
      <c r="O57" s="14">
        <v>0</v>
      </c>
      <c r="P57" s="94">
        <f t="shared" si="2"/>
        <v>55.3</v>
      </c>
      <c r="Q57" s="12" t="s">
        <v>43</v>
      </c>
      <c r="R57" s="17" t="s">
        <v>75</v>
      </c>
    </row>
    <row r="58" spans="1:20" x14ac:dyDescent="0.25">
      <c r="A58" s="58">
        <v>54</v>
      </c>
      <c r="B58" s="5" t="s">
        <v>102</v>
      </c>
      <c r="C58" s="12" t="s">
        <v>82</v>
      </c>
      <c r="D58" s="12" t="s">
        <v>83</v>
      </c>
      <c r="E58" s="12" t="s">
        <v>14</v>
      </c>
      <c r="F58" s="52">
        <v>39339</v>
      </c>
      <c r="G58" s="14" t="s">
        <v>15</v>
      </c>
      <c r="H58" s="12" t="s">
        <v>84</v>
      </c>
      <c r="I58" s="15">
        <v>8</v>
      </c>
      <c r="J58" s="22" t="s">
        <v>247</v>
      </c>
      <c r="K58" s="83">
        <v>10.64</v>
      </c>
      <c r="L58" s="83">
        <v>9.41</v>
      </c>
      <c r="M58" s="83">
        <v>35.24</v>
      </c>
      <c r="N58" s="94">
        <f t="shared" si="0"/>
        <v>55.290000000000006</v>
      </c>
      <c r="O58" s="14">
        <v>0</v>
      </c>
      <c r="P58" s="94">
        <f t="shared" si="2"/>
        <v>55.290000000000006</v>
      </c>
      <c r="Q58" s="12" t="s">
        <v>43</v>
      </c>
      <c r="R58" s="18" t="s">
        <v>85</v>
      </c>
      <c r="S58" s="104"/>
      <c r="T58" s="104"/>
    </row>
    <row r="59" spans="1:20" x14ac:dyDescent="0.25">
      <c r="A59" s="58">
        <v>55</v>
      </c>
      <c r="B59" s="34" t="s">
        <v>404</v>
      </c>
      <c r="C59" s="34" t="s">
        <v>464</v>
      </c>
      <c r="D59" s="34" t="s">
        <v>150</v>
      </c>
      <c r="E59" s="34" t="s">
        <v>105</v>
      </c>
      <c r="F59" s="35">
        <v>39308</v>
      </c>
      <c r="G59" s="36" t="s">
        <v>15</v>
      </c>
      <c r="H59" s="34" t="s">
        <v>430</v>
      </c>
      <c r="I59" s="36">
        <v>8</v>
      </c>
      <c r="J59" s="77" t="s">
        <v>247</v>
      </c>
      <c r="K59" s="109">
        <v>6.8085106382978724</v>
      </c>
      <c r="L59" s="92">
        <v>15.85</v>
      </c>
      <c r="M59" s="92">
        <v>31.98</v>
      </c>
      <c r="N59" s="94">
        <f t="shared" si="0"/>
        <v>54.638510638297873</v>
      </c>
      <c r="O59" s="14">
        <v>0</v>
      </c>
      <c r="P59" s="94">
        <f t="shared" si="2"/>
        <v>54.638510638297873</v>
      </c>
      <c r="Q59" s="34" t="s">
        <v>43</v>
      </c>
      <c r="R59" s="34" t="s">
        <v>431</v>
      </c>
      <c r="S59" s="104"/>
      <c r="T59" s="104"/>
    </row>
    <row r="60" spans="1:20" x14ac:dyDescent="0.25">
      <c r="A60" s="58">
        <v>56</v>
      </c>
      <c r="B60" s="34" t="s">
        <v>404</v>
      </c>
      <c r="C60" s="34" t="s">
        <v>465</v>
      </c>
      <c r="D60" s="34" t="s">
        <v>466</v>
      </c>
      <c r="E60" s="34" t="s">
        <v>135</v>
      </c>
      <c r="F60" s="35">
        <v>39071</v>
      </c>
      <c r="G60" s="36" t="s">
        <v>15</v>
      </c>
      <c r="H60" s="34" t="s">
        <v>458</v>
      </c>
      <c r="I60" s="36">
        <v>8</v>
      </c>
      <c r="J60" s="77" t="s">
        <v>247</v>
      </c>
      <c r="K60" s="109">
        <v>7.6595744680851068</v>
      </c>
      <c r="L60" s="92">
        <v>8.1999999999999993</v>
      </c>
      <c r="M60" s="92">
        <v>38.590000000000003</v>
      </c>
      <c r="N60" s="94">
        <f t="shared" si="0"/>
        <v>54.44957446808511</v>
      </c>
      <c r="O60" s="14">
        <v>0</v>
      </c>
      <c r="P60" s="94">
        <f t="shared" si="2"/>
        <v>54.44957446808511</v>
      </c>
      <c r="Q60" s="34" t="s">
        <v>43</v>
      </c>
      <c r="R60" s="34" t="s">
        <v>459</v>
      </c>
      <c r="S60" s="104"/>
      <c r="T60" s="104"/>
    </row>
  </sheetData>
  <sortState ref="B5:R60">
    <sortCondition descending="1" ref="P5:P60"/>
  </sortState>
  <mergeCells count="15">
    <mergeCell ref="F3:F4"/>
    <mergeCell ref="A3:A4"/>
    <mergeCell ref="B3:B4"/>
    <mergeCell ref="C3:C4"/>
    <mergeCell ref="D3:D4"/>
    <mergeCell ref="E3:E4"/>
    <mergeCell ref="P3:P4"/>
    <mergeCell ref="Q3:Q4"/>
    <mergeCell ref="R3:R4"/>
    <mergeCell ref="G3:G4"/>
    <mergeCell ref="H3:H4"/>
    <mergeCell ref="I3:I4"/>
    <mergeCell ref="J3:J4"/>
    <mergeCell ref="K3:N3"/>
    <mergeCell ref="O3:O4"/>
  </mergeCells>
  <conditionalFormatting sqref="R10:R11 R14:R22">
    <cfRule type="cellIs" dxfId="65" priority="7" stopIfTrue="1" operator="equal">
      <formula>"I"</formula>
    </cfRule>
  </conditionalFormatting>
  <conditionalFormatting sqref="R7">
    <cfRule type="cellIs" dxfId="64" priority="5" stopIfTrue="1" operator="equal">
      <formula>"I"</formula>
    </cfRule>
  </conditionalFormatting>
  <conditionalFormatting sqref="R12:R13">
    <cfRule type="cellIs" dxfId="63" priority="3" stopIfTrue="1" operator="equal">
      <formula>"I"</formula>
    </cfRule>
  </conditionalFormatting>
  <conditionalFormatting sqref="R7">
    <cfRule type="cellIs" dxfId="62" priority="6" stopIfTrue="1" operator="equal">
      <formula>"I"</formula>
    </cfRule>
  </conditionalFormatting>
  <conditionalFormatting sqref="R8:R9">
    <cfRule type="cellIs" dxfId="61" priority="4" operator="equal">
      <formula>"I"</formula>
    </cfRule>
  </conditionalFormatting>
  <conditionalFormatting sqref="R34:R35">
    <cfRule type="cellIs" dxfId="60" priority="2" stopIfTrue="1" operator="equal">
      <formula>"I"</formula>
    </cfRule>
  </conditionalFormatting>
  <conditionalFormatting sqref="R37:R52 R55:R56">
    <cfRule type="cellIs" dxfId="59" priority="1" stopIfTrue="1" operator="equal">
      <formula>"I"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45"/>
  <sheetViews>
    <sheetView topLeftCell="A94" zoomScale="80" zoomScaleNormal="80" workbookViewId="0">
      <selection activeCell="H72" sqref="H72"/>
    </sheetView>
  </sheetViews>
  <sheetFormatPr defaultRowHeight="15" x14ac:dyDescent="0.25"/>
  <cols>
    <col min="1" max="1" width="7" customWidth="1"/>
    <col min="2" max="2" width="9.140625" style="150"/>
    <col min="5" max="5" width="12.85546875" customWidth="1"/>
    <col min="6" max="6" width="12.5703125" customWidth="1"/>
    <col min="18" max="18" width="35.7109375" customWidth="1"/>
  </cols>
  <sheetData>
    <row r="3" spans="1:18" ht="15.75" x14ac:dyDescent="0.25">
      <c r="A3" s="255" t="s">
        <v>0</v>
      </c>
      <c r="B3" s="281" t="s">
        <v>91</v>
      </c>
      <c r="C3" s="255" t="s">
        <v>86</v>
      </c>
      <c r="D3" s="255" t="s">
        <v>87</v>
      </c>
      <c r="E3" s="255" t="s">
        <v>88</v>
      </c>
      <c r="F3" s="264" t="s">
        <v>9</v>
      </c>
      <c r="G3" s="255" t="s">
        <v>10</v>
      </c>
      <c r="H3" s="255" t="s">
        <v>8</v>
      </c>
      <c r="I3" s="259" t="s">
        <v>1</v>
      </c>
      <c r="J3" s="262" t="s">
        <v>2</v>
      </c>
      <c r="K3" s="255" t="s">
        <v>3</v>
      </c>
      <c r="L3" s="255"/>
      <c r="M3" s="255"/>
      <c r="N3" s="255"/>
      <c r="O3" s="259" t="s">
        <v>4</v>
      </c>
      <c r="P3" s="280" t="s">
        <v>5</v>
      </c>
      <c r="Q3" s="259" t="s">
        <v>7</v>
      </c>
      <c r="R3" s="259" t="s">
        <v>6</v>
      </c>
    </row>
    <row r="4" spans="1:18" ht="15.75" x14ac:dyDescent="0.25">
      <c r="A4" s="255"/>
      <c r="B4" s="281"/>
      <c r="C4" s="255"/>
      <c r="D4" s="255"/>
      <c r="E4" s="255"/>
      <c r="F4" s="264"/>
      <c r="G4" s="255"/>
      <c r="H4" s="255"/>
      <c r="I4" s="259"/>
      <c r="J4" s="262"/>
      <c r="K4" s="15">
        <v>1</v>
      </c>
      <c r="L4" s="15">
        <v>2</v>
      </c>
      <c r="M4" s="15">
        <v>3</v>
      </c>
      <c r="N4" s="15" t="s">
        <v>11</v>
      </c>
      <c r="O4" s="259"/>
      <c r="P4" s="280"/>
      <c r="Q4" s="259"/>
      <c r="R4" s="259"/>
    </row>
    <row r="5" spans="1:18" ht="15.75" x14ac:dyDescent="0.25">
      <c r="A5" s="2">
        <v>1</v>
      </c>
      <c r="B5" s="147" t="s">
        <v>615</v>
      </c>
      <c r="C5" s="67" t="s">
        <v>611</v>
      </c>
      <c r="D5" s="67" t="s">
        <v>612</v>
      </c>
      <c r="E5" s="67" t="s">
        <v>314</v>
      </c>
      <c r="F5" s="52"/>
      <c r="G5" s="15" t="s">
        <v>15</v>
      </c>
      <c r="H5" s="12" t="s">
        <v>622</v>
      </c>
      <c r="I5" s="15">
        <v>11</v>
      </c>
      <c r="J5" s="79" t="s">
        <v>337</v>
      </c>
      <c r="K5" s="110">
        <v>17.22</v>
      </c>
      <c r="L5" s="83">
        <v>40</v>
      </c>
      <c r="M5" s="83">
        <v>37.04</v>
      </c>
      <c r="N5" s="94">
        <f t="shared" ref="N5:N36" si="0">SUM(K5:M5)</f>
        <v>94.259999999999991</v>
      </c>
      <c r="O5" s="15">
        <v>0</v>
      </c>
      <c r="P5" s="94">
        <f t="shared" ref="P5:P36" si="1">N5+O5</f>
        <v>94.259999999999991</v>
      </c>
      <c r="Q5" s="61" t="s">
        <v>17</v>
      </c>
      <c r="R5" s="59" t="s">
        <v>623</v>
      </c>
    </row>
    <row r="6" spans="1:18" ht="15.75" x14ac:dyDescent="0.25">
      <c r="A6" s="2">
        <v>2</v>
      </c>
      <c r="B6" s="147" t="s">
        <v>615</v>
      </c>
      <c r="C6" s="67" t="s">
        <v>613</v>
      </c>
      <c r="D6" s="67" t="s">
        <v>614</v>
      </c>
      <c r="E6" s="67" t="s">
        <v>564</v>
      </c>
      <c r="F6" s="52"/>
      <c r="G6" s="15" t="s">
        <v>15</v>
      </c>
      <c r="H6" s="12" t="s">
        <v>622</v>
      </c>
      <c r="I6" s="15">
        <v>9</v>
      </c>
      <c r="J6" s="79" t="s">
        <v>337</v>
      </c>
      <c r="K6" s="110">
        <v>15.13</v>
      </c>
      <c r="L6" s="83">
        <v>38.1</v>
      </c>
      <c r="M6" s="83">
        <v>40</v>
      </c>
      <c r="N6" s="94">
        <f t="shared" si="0"/>
        <v>93.23</v>
      </c>
      <c r="O6" s="15">
        <v>0</v>
      </c>
      <c r="P6" s="94">
        <f t="shared" si="1"/>
        <v>93.23</v>
      </c>
      <c r="Q6" s="61" t="s">
        <v>17</v>
      </c>
      <c r="R6" s="59" t="s">
        <v>624</v>
      </c>
    </row>
    <row r="7" spans="1:18" ht="15.75" x14ac:dyDescent="0.25">
      <c r="A7" s="2">
        <v>3</v>
      </c>
      <c r="B7" s="147" t="s">
        <v>102</v>
      </c>
      <c r="C7" s="12" t="s">
        <v>183</v>
      </c>
      <c r="D7" s="12" t="s">
        <v>56</v>
      </c>
      <c r="E7" s="12" t="s">
        <v>64</v>
      </c>
      <c r="F7" s="13">
        <v>38875</v>
      </c>
      <c r="G7" s="14" t="s">
        <v>15</v>
      </c>
      <c r="H7" s="12" t="s">
        <v>184</v>
      </c>
      <c r="I7" s="14">
        <v>9</v>
      </c>
      <c r="J7" s="22" t="s">
        <v>337</v>
      </c>
      <c r="K7" s="115">
        <v>14.43</v>
      </c>
      <c r="L7" s="115">
        <v>34.630000000000003</v>
      </c>
      <c r="M7" s="115">
        <v>40</v>
      </c>
      <c r="N7" s="115">
        <f t="shared" si="0"/>
        <v>89.06</v>
      </c>
      <c r="O7" s="15">
        <v>0</v>
      </c>
      <c r="P7" s="94">
        <f t="shared" si="1"/>
        <v>89.06</v>
      </c>
      <c r="Q7" s="61" t="s">
        <v>17</v>
      </c>
      <c r="R7" s="12" t="s">
        <v>185</v>
      </c>
    </row>
    <row r="8" spans="1:18" ht="15.75" x14ac:dyDescent="0.25">
      <c r="A8" s="2">
        <v>4</v>
      </c>
      <c r="B8" s="147" t="s">
        <v>404</v>
      </c>
      <c r="C8" s="12" t="s">
        <v>567</v>
      </c>
      <c r="D8" s="12" t="s">
        <v>195</v>
      </c>
      <c r="E8" s="12" t="s">
        <v>568</v>
      </c>
      <c r="F8" s="13">
        <v>38575</v>
      </c>
      <c r="G8" s="15" t="s">
        <v>15</v>
      </c>
      <c r="H8" s="12" t="s">
        <v>521</v>
      </c>
      <c r="I8" s="15">
        <v>10</v>
      </c>
      <c r="J8" s="79" t="s">
        <v>337</v>
      </c>
      <c r="K8" s="83">
        <v>10.26</v>
      </c>
      <c r="L8" s="115">
        <v>40</v>
      </c>
      <c r="M8" s="83">
        <v>38.159999999999997</v>
      </c>
      <c r="N8" s="83">
        <f t="shared" si="0"/>
        <v>88.419999999999987</v>
      </c>
      <c r="O8" s="15">
        <v>0</v>
      </c>
      <c r="P8" s="94">
        <f t="shared" si="1"/>
        <v>88.419999999999987</v>
      </c>
      <c r="Q8" s="61" t="s">
        <v>17</v>
      </c>
      <c r="R8" s="12" t="s">
        <v>480</v>
      </c>
    </row>
    <row r="9" spans="1:18" ht="15.75" x14ac:dyDescent="0.25">
      <c r="A9" s="2">
        <v>5</v>
      </c>
      <c r="B9" s="147" t="s">
        <v>404</v>
      </c>
      <c r="C9" s="12" t="s">
        <v>509</v>
      </c>
      <c r="D9" s="12" t="s">
        <v>510</v>
      </c>
      <c r="E9" s="12" t="s">
        <v>125</v>
      </c>
      <c r="F9" s="52">
        <v>38158</v>
      </c>
      <c r="G9" s="15" t="s">
        <v>15</v>
      </c>
      <c r="H9" s="12" t="s">
        <v>448</v>
      </c>
      <c r="I9" s="15">
        <v>11</v>
      </c>
      <c r="J9" s="79" t="s">
        <v>337</v>
      </c>
      <c r="K9" s="115">
        <v>8.17</v>
      </c>
      <c r="L9" s="83">
        <v>40</v>
      </c>
      <c r="M9" s="115">
        <v>39.479999999999997</v>
      </c>
      <c r="N9" s="94">
        <f t="shared" si="0"/>
        <v>87.65</v>
      </c>
      <c r="O9" s="15">
        <v>0</v>
      </c>
      <c r="P9" s="94">
        <f t="shared" si="1"/>
        <v>87.65</v>
      </c>
      <c r="Q9" s="37" t="s">
        <v>17</v>
      </c>
      <c r="R9" s="19" t="s">
        <v>449</v>
      </c>
    </row>
    <row r="10" spans="1:18" ht="15.75" x14ac:dyDescent="0.25">
      <c r="A10" s="2">
        <v>6</v>
      </c>
      <c r="B10" s="147" t="s">
        <v>102</v>
      </c>
      <c r="C10" s="12" t="s">
        <v>186</v>
      </c>
      <c r="D10" s="12" t="s">
        <v>187</v>
      </c>
      <c r="E10" s="12" t="s">
        <v>188</v>
      </c>
      <c r="F10" s="13">
        <v>38570</v>
      </c>
      <c r="G10" s="14" t="s">
        <v>15</v>
      </c>
      <c r="H10" s="12" t="s">
        <v>184</v>
      </c>
      <c r="I10" s="14">
        <v>11</v>
      </c>
      <c r="J10" s="22" t="s">
        <v>337</v>
      </c>
      <c r="K10" s="115">
        <v>11.83</v>
      </c>
      <c r="L10" s="115">
        <v>40</v>
      </c>
      <c r="M10" s="115">
        <v>35.82</v>
      </c>
      <c r="N10" s="115">
        <f t="shared" si="0"/>
        <v>87.65</v>
      </c>
      <c r="O10" s="15">
        <v>0</v>
      </c>
      <c r="P10" s="94">
        <f t="shared" si="1"/>
        <v>87.65</v>
      </c>
      <c r="Q10" s="61" t="s">
        <v>17</v>
      </c>
      <c r="R10" s="12" t="s">
        <v>185</v>
      </c>
    </row>
    <row r="11" spans="1:18" ht="15.75" x14ac:dyDescent="0.25">
      <c r="A11" s="2">
        <v>7</v>
      </c>
      <c r="B11" s="147" t="s">
        <v>404</v>
      </c>
      <c r="C11" s="12" t="s">
        <v>511</v>
      </c>
      <c r="D11" s="12" t="s">
        <v>320</v>
      </c>
      <c r="E11" s="12" t="s">
        <v>512</v>
      </c>
      <c r="F11" s="52">
        <v>39296</v>
      </c>
      <c r="G11" s="15" t="s">
        <v>15</v>
      </c>
      <c r="H11" s="12" t="s">
        <v>430</v>
      </c>
      <c r="I11" s="15">
        <v>9</v>
      </c>
      <c r="J11" s="79" t="s">
        <v>337</v>
      </c>
      <c r="K11" s="115">
        <v>12.87</v>
      </c>
      <c r="L11" s="83">
        <v>39.03</v>
      </c>
      <c r="M11" s="115">
        <v>35.409999999999997</v>
      </c>
      <c r="N11" s="94">
        <f t="shared" si="0"/>
        <v>87.31</v>
      </c>
      <c r="O11" s="15">
        <v>0</v>
      </c>
      <c r="P11" s="94">
        <f t="shared" si="1"/>
        <v>87.31</v>
      </c>
      <c r="Q11" s="37" t="s">
        <v>17</v>
      </c>
      <c r="R11" s="19" t="s">
        <v>431</v>
      </c>
    </row>
    <row r="12" spans="1:18" ht="15.75" x14ac:dyDescent="0.25">
      <c r="A12" s="2">
        <v>8</v>
      </c>
      <c r="B12" s="147" t="s">
        <v>404</v>
      </c>
      <c r="C12" s="12" t="s">
        <v>513</v>
      </c>
      <c r="D12" s="12" t="s">
        <v>417</v>
      </c>
      <c r="E12" s="12" t="s">
        <v>135</v>
      </c>
      <c r="F12" s="52">
        <v>38657</v>
      </c>
      <c r="G12" s="15" t="s">
        <v>15</v>
      </c>
      <c r="H12" s="12" t="s">
        <v>514</v>
      </c>
      <c r="I12" s="15">
        <v>10</v>
      </c>
      <c r="J12" s="79" t="s">
        <v>337</v>
      </c>
      <c r="K12" s="115">
        <v>11.48</v>
      </c>
      <c r="L12" s="83">
        <v>38.01</v>
      </c>
      <c r="M12" s="115">
        <v>37.81</v>
      </c>
      <c r="N12" s="94">
        <f t="shared" si="0"/>
        <v>87.3</v>
      </c>
      <c r="O12" s="15">
        <v>0</v>
      </c>
      <c r="P12" s="94">
        <f t="shared" si="1"/>
        <v>87.3</v>
      </c>
      <c r="Q12" s="37" t="s">
        <v>23</v>
      </c>
      <c r="R12" s="19" t="s">
        <v>476</v>
      </c>
    </row>
    <row r="13" spans="1:18" ht="15.75" x14ac:dyDescent="0.25">
      <c r="A13" s="2">
        <v>9</v>
      </c>
      <c r="B13" s="17" t="s">
        <v>102</v>
      </c>
      <c r="C13" s="12" t="s">
        <v>103</v>
      </c>
      <c r="D13" s="12" t="s">
        <v>104</v>
      </c>
      <c r="E13" s="12" t="s">
        <v>105</v>
      </c>
      <c r="F13" s="52">
        <v>38614</v>
      </c>
      <c r="G13" s="15" t="s">
        <v>15</v>
      </c>
      <c r="H13" s="42" t="s">
        <v>106</v>
      </c>
      <c r="I13" s="15">
        <v>10</v>
      </c>
      <c r="J13" s="79" t="s">
        <v>337</v>
      </c>
      <c r="K13" s="83">
        <v>8.8699999999999992</v>
      </c>
      <c r="L13" s="83">
        <v>39.54</v>
      </c>
      <c r="M13" s="83">
        <v>38.03</v>
      </c>
      <c r="N13" s="94">
        <f t="shared" si="0"/>
        <v>86.44</v>
      </c>
      <c r="O13" s="15">
        <v>0</v>
      </c>
      <c r="P13" s="94">
        <f t="shared" si="1"/>
        <v>86.44</v>
      </c>
      <c r="Q13" s="61" t="s">
        <v>17</v>
      </c>
      <c r="R13" s="12" t="s">
        <v>34</v>
      </c>
    </row>
    <row r="14" spans="1:18" ht="15.75" x14ac:dyDescent="0.25">
      <c r="A14" s="2">
        <v>10</v>
      </c>
      <c r="B14" s="17" t="s">
        <v>102</v>
      </c>
      <c r="C14" s="12" t="s">
        <v>107</v>
      </c>
      <c r="D14" s="12" t="s">
        <v>108</v>
      </c>
      <c r="E14" s="12" t="s">
        <v>109</v>
      </c>
      <c r="F14" s="52">
        <v>38593</v>
      </c>
      <c r="G14" s="15" t="s">
        <v>15</v>
      </c>
      <c r="H14" s="42" t="s">
        <v>110</v>
      </c>
      <c r="I14" s="15">
        <v>11</v>
      </c>
      <c r="J14" s="79" t="s">
        <v>337</v>
      </c>
      <c r="K14" s="83">
        <v>10.96</v>
      </c>
      <c r="L14" s="83">
        <v>35.61</v>
      </c>
      <c r="M14" s="83">
        <v>39.25</v>
      </c>
      <c r="N14" s="94">
        <f t="shared" si="0"/>
        <v>85.82</v>
      </c>
      <c r="O14" s="15">
        <v>0</v>
      </c>
      <c r="P14" s="94">
        <f t="shared" si="1"/>
        <v>85.82</v>
      </c>
      <c r="Q14" s="61" t="s">
        <v>17</v>
      </c>
      <c r="R14" s="12" t="s">
        <v>111</v>
      </c>
    </row>
    <row r="15" spans="1:18" ht="15.75" x14ac:dyDescent="0.25">
      <c r="A15" s="2">
        <v>11</v>
      </c>
      <c r="B15" s="147" t="s">
        <v>404</v>
      </c>
      <c r="C15" s="12" t="s">
        <v>569</v>
      </c>
      <c r="D15" s="12" t="s">
        <v>195</v>
      </c>
      <c r="E15" s="12" t="s">
        <v>491</v>
      </c>
      <c r="F15" s="13">
        <v>39377</v>
      </c>
      <c r="G15" s="15" t="s">
        <v>15</v>
      </c>
      <c r="H15" s="12" t="s">
        <v>570</v>
      </c>
      <c r="I15" s="15">
        <v>9</v>
      </c>
      <c r="J15" s="79" t="s">
        <v>337</v>
      </c>
      <c r="K15" s="83">
        <v>14.43</v>
      </c>
      <c r="L15" s="115">
        <v>34.65</v>
      </c>
      <c r="M15" s="83">
        <v>34.94</v>
      </c>
      <c r="N15" s="83">
        <f t="shared" si="0"/>
        <v>84.02</v>
      </c>
      <c r="O15" s="15">
        <v>0</v>
      </c>
      <c r="P15" s="94">
        <f t="shared" si="1"/>
        <v>84.02</v>
      </c>
      <c r="Q15" s="61" t="s">
        <v>17</v>
      </c>
      <c r="R15" s="12" t="s">
        <v>459</v>
      </c>
    </row>
    <row r="16" spans="1:18" ht="15.75" x14ac:dyDescent="0.25">
      <c r="A16" s="2">
        <v>12</v>
      </c>
      <c r="B16" s="17" t="s">
        <v>102</v>
      </c>
      <c r="C16" s="12" t="s">
        <v>112</v>
      </c>
      <c r="D16" s="12" t="s">
        <v>113</v>
      </c>
      <c r="E16" s="12" t="s">
        <v>114</v>
      </c>
      <c r="F16" s="52">
        <v>38090</v>
      </c>
      <c r="G16" s="15" t="s">
        <v>15</v>
      </c>
      <c r="H16" s="42" t="s">
        <v>33</v>
      </c>
      <c r="I16" s="15">
        <v>11</v>
      </c>
      <c r="J16" s="79" t="s">
        <v>337</v>
      </c>
      <c r="K16" s="83">
        <v>6.43</v>
      </c>
      <c r="L16" s="83">
        <v>40</v>
      </c>
      <c r="M16" s="83">
        <v>37.229999999999997</v>
      </c>
      <c r="N16" s="94">
        <f t="shared" si="0"/>
        <v>83.66</v>
      </c>
      <c r="O16" s="15">
        <v>0</v>
      </c>
      <c r="P16" s="94">
        <f t="shared" si="1"/>
        <v>83.66</v>
      </c>
      <c r="Q16" s="61" t="s">
        <v>23</v>
      </c>
      <c r="R16" s="12" t="s">
        <v>34</v>
      </c>
    </row>
    <row r="17" spans="1:18" ht="15.75" x14ac:dyDescent="0.25">
      <c r="A17" s="2">
        <v>13</v>
      </c>
      <c r="B17" s="147" t="s">
        <v>404</v>
      </c>
      <c r="C17" s="12" t="s">
        <v>571</v>
      </c>
      <c r="D17" s="12" t="s">
        <v>572</v>
      </c>
      <c r="E17" s="12" t="s">
        <v>59</v>
      </c>
      <c r="F17" s="13">
        <v>39131</v>
      </c>
      <c r="G17" s="15" t="s">
        <v>15</v>
      </c>
      <c r="H17" s="12" t="s">
        <v>437</v>
      </c>
      <c r="I17" s="15">
        <v>9</v>
      </c>
      <c r="J17" s="79" t="s">
        <v>337</v>
      </c>
      <c r="K17" s="83">
        <v>9.57</v>
      </c>
      <c r="L17" s="115">
        <v>33.700000000000003</v>
      </c>
      <c r="M17" s="83">
        <v>39.47</v>
      </c>
      <c r="N17" s="83">
        <f t="shared" si="0"/>
        <v>82.740000000000009</v>
      </c>
      <c r="O17" s="15">
        <v>0</v>
      </c>
      <c r="P17" s="94">
        <f t="shared" si="1"/>
        <v>82.740000000000009</v>
      </c>
      <c r="Q17" s="61" t="s">
        <v>23</v>
      </c>
      <c r="R17" s="12" t="s">
        <v>547</v>
      </c>
    </row>
    <row r="18" spans="1:18" ht="15.75" x14ac:dyDescent="0.25">
      <c r="A18" s="2">
        <v>14</v>
      </c>
      <c r="B18" s="149" t="s">
        <v>244</v>
      </c>
      <c r="C18" s="19" t="s">
        <v>377</v>
      </c>
      <c r="D18" s="19" t="s">
        <v>40</v>
      </c>
      <c r="E18" s="19" t="s">
        <v>64</v>
      </c>
      <c r="F18" s="121">
        <v>39093</v>
      </c>
      <c r="G18" s="69" t="s">
        <v>15</v>
      </c>
      <c r="H18" s="19" t="s">
        <v>251</v>
      </c>
      <c r="I18" s="14">
        <v>9</v>
      </c>
      <c r="J18" s="22" t="s">
        <v>337</v>
      </c>
      <c r="K18" s="84">
        <v>7.3043478260869561</v>
      </c>
      <c r="L18" s="87">
        <v>34.925557738225159</v>
      </c>
      <c r="M18" s="87">
        <v>40</v>
      </c>
      <c r="N18" s="95">
        <f t="shared" si="0"/>
        <v>82.229905564312105</v>
      </c>
      <c r="O18" s="15">
        <v>0</v>
      </c>
      <c r="P18" s="94">
        <f t="shared" si="1"/>
        <v>82.229905564312105</v>
      </c>
      <c r="Q18" s="145" t="s">
        <v>248</v>
      </c>
      <c r="R18" s="74" t="s">
        <v>253</v>
      </c>
    </row>
    <row r="19" spans="1:18" ht="15.75" x14ac:dyDescent="0.25">
      <c r="A19" s="2">
        <v>15</v>
      </c>
      <c r="B19" s="147" t="s">
        <v>404</v>
      </c>
      <c r="C19" s="12" t="s">
        <v>515</v>
      </c>
      <c r="D19" s="12" t="s">
        <v>460</v>
      </c>
      <c r="E19" s="12" t="s">
        <v>135</v>
      </c>
      <c r="F19" s="52">
        <v>39247</v>
      </c>
      <c r="G19" s="15" t="s">
        <v>15</v>
      </c>
      <c r="H19" s="12" t="s">
        <v>423</v>
      </c>
      <c r="I19" s="15">
        <v>9</v>
      </c>
      <c r="J19" s="79" t="s">
        <v>337</v>
      </c>
      <c r="K19" s="115">
        <v>11.13</v>
      </c>
      <c r="L19" s="83">
        <v>34.770000000000003</v>
      </c>
      <c r="M19" s="115">
        <v>35.79</v>
      </c>
      <c r="N19" s="94">
        <f t="shared" si="0"/>
        <v>81.69</v>
      </c>
      <c r="O19" s="15">
        <v>0</v>
      </c>
      <c r="P19" s="94">
        <f t="shared" si="1"/>
        <v>81.69</v>
      </c>
      <c r="Q19" s="37" t="s">
        <v>23</v>
      </c>
      <c r="R19" s="19" t="s">
        <v>516</v>
      </c>
    </row>
    <row r="20" spans="1:18" ht="15.75" x14ac:dyDescent="0.25">
      <c r="A20" s="2">
        <v>16</v>
      </c>
      <c r="B20" s="149" t="s">
        <v>244</v>
      </c>
      <c r="C20" s="19" t="s">
        <v>378</v>
      </c>
      <c r="D20" s="19" t="s">
        <v>187</v>
      </c>
      <c r="E20" s="19" t="s">
        <v>188</v>
      </c>
      <c r="F20" s="122">
        <v>38799</v>
      </c>
      <c r="G20" s="69" t="s">
        <v>15</v>
      </c>
      <c r="H20" s="19" t="s">
        <v>285</v>
      </c>
      <c r="I20" s="26">
        <v>10</v>
      </c>
      <c r="J20" s="22" t="s">
        <v>337</v>
      </c>
      <c r="K20" s="84">
        <v>10.086956521739131</v>
      </c>
      <c r="L20" s="84">
        <v>39.430351579884288</v>
      </c>
      <c r="M20" s="84">
        <v>32.08524493118248</v>
      </c>
      <c r="N20" s="95">
        <f t="shared" si="0"/>
        <v>81.602553032805901</v>
      </c>
      <c r="O20" s="15">
        <v>0</v>
      </c>
      <c r="P20" s="94">
        <f t="shared" si="1"/>
        <v>81.602553032805901</v>
      </c>
      <c r="Q20" s="145" t="s">
        <v>248</v>
      </c>
      <c r="R20" s="72" t="s">
        <v>286</v>
      </c>
    </row>
    <row r="21" spans="1:18" ht="15.75" x14ac:dyDescent="0.25">
      <c r="A21" s="2">
        <v>17</v>
      </c>
      <c r="B21" s="147" t="s">
        <v>404</v>
      </c>
      <c r="C21" s="12" t="s">
        <v>517</v>
      </c>
      <c r="D21" s="12" t="s">
        <v>518</v>
      </c>
      <c r="E21" s="12" t="s">
        <v>109</v>
      </c>
      <c r="F21" s="52">
        <v>38620</v>
      </c>
      <c r="G21" s="15" t="s">
        <v>15</v>
      </c>
      <c r="H21" s="12" t="s">
        <v>514</v>
      </c>
      <c r="I21" s="15">
        <v>10</v>
      </c>
      <c r="J21" s="79" t="s">
        <v>337</v>
      </c>
      <c r="K21" s="115">
        <v>9.91</v>
      </c>
      <c r="L21" s="83">
        <v>34.96</v>
      </c>
      <c r="M21" s="115">
        <v>36.44</v>
      </c>
      <c r="N21" s="94">
        <f t="shared" si="0"/>
        <v>81.31</v>
      </c>
      <c r="O21" s="15">
        <v>0</v>
      </c>
      <c r="P21" s="94">
        <f t="shared" si="1"/>
        <v>81.31</v>
      </c>
      <c r="Q21" s="37" t="s">
        <v>23</v>
      </c>
      <c r="R21" s="19" t="s">
        <v>476</v>
      </c>
    </row>
    <row r="22" spans="1:18" ht="15.75" x14ac:dyDescent="0.25">
      <c r="A22" s="2">
        <v>18</v>
      </c>
      <c r="B22" s="17" t="s">
        <v>102</v>
      </c>
      <c r="C22" s="12" t="s">
        <v>115</v>
      </c>
      <c r="D22" s="12" t="s">
        <v>116</v>
      </c>
      <c r="E22" s="12" t="s">
        <v>109</v>
      </c>
      <c r="F22" s="52">
        <v>38900</v>
      </c>
      <c r="G22" s="15" t="s">
        <v>15</v>
      </c>
      <c r="H22" s="42" t="s">
        <v>117</v>
      </c>
      <c r="I22" s="15">
        <v>10</v>
      </c>
      <c r="J22" s="79" t="s">
        <v>337</v>
      </c>
      <c r="K22" s="83">
        <v>7.65</v>
      </c>
      <c r="L22" s="83">
        <v>38.28</v>
      </c>
      <c r="M22" s="83">
        <v>34.92</v>
      </c>
      <c r="N22" s="94">
        <f t="shared" si="0"/>
        <v>80.849999999999994</v>
      </c>
      <c r="O22" s="15">
        <v>0</v>
      </c>
      <c r="P22" s="94">
        <f t="shared" si="1"/>
        <v>80.849999999999994</v>
      </c>
      <c r="Q22" s="61" t="s">
        <v>23</v>
      </c>
      <c r="R22" s="12" t="s">
        <v>118</v>
      </c>
    </row>
    <row r="23" spans="1:18" ht="15.75" x14ac:dyDescent="0.25">
      <c r="A23" s="2">
        <v>19</v>
      </c>
      <c r="B23" s="147" t="s">
        <v>404</v>
      </c>
      <c r="C23" s="12" t="s">
        <v>519</v>
      </c>
      <c r="D23" s="12" t="s">
        <v>162</v>
      </c>
      <c r="E23" s="12" t="s">
        <v>114</v>
      </c>
      <c r="F23" s="52">
        <v>38570</v>
      </c>
      <c r="G23" s="15" t="s">
        <v>15</v>
      </c>
      <c r="H23" s="12" t="s">
        <v>406</v>
      </c>
      <c r="I23" s="15">
        <v>10</v>
      </c>
      <c r="J23" s="79" t="s">
        <v>337</v>
      </c>
      <c r="K23" s="115">
        <v>7.48</v>
      </c>
      <c r="L23" s="83">
        <v>38.049999999999997</v>
      </c>
      <c r="M23" s="115">
        <v>35.229999999999997</v>
      </c>
      <c r="N23" s="94">
        <f t="shared" si="0"/>
        <v>80.759999999999991</v>
      </c>
      <c r="O23" s="15">
        <v>0</v>
      </c>
      <c r="P23" s="94">
        <f t="shared" si="1"/>
        <v>80.759999999999991</v>
      </c>
      <c r="Q23" s="37" t="s">
        <v>23</v>
      </c>
      <c r="R23" s="19" t="s">
        <v>408</v>
      </c>
    </row>
    <row r="24" spans="1:18" ht="15.75" x14ac:dyDescent="0.25">
      <c r="A24" s="2">
        <v>20</v>
      </c>
      <c r="B24" s="149" t="s">
        <v>244</v>
      </c>
      <c r="C24" s="19" t="s">
        <v>379</v>
      </c>
      <c r="D24" s="19" t="s">
        <v>71</v>
      </c>
      <c r="E24" s="19" t="s">
        <v>188</v>
      </c>
      <c r="F24" s="13">
        <v>39006</v>
      </c>
      <c r="G24" s="69" t="s">
        <v>15</v>
      </c>
      <c r="H24" s="19" t="s">
        <v>251</v>
      </c>
      <c r="I24" s="24">
        <v>9</v>
      </c>
      <c r="J24" s="22" t="s">
        <v>337</v>
      </c>
      <c r="K24" s="84">
        <v>4.6956521739130439</v>
      </c>
      <c r="L24" s="84">
        <v>39.591463286382343</v>
      </c>
      <c r="M24" s="84">
        <v>36.157438292194797</v>
      </c>
      <c r="N24" s="95">
        <f t="shared" si="0"/>
        <v>80.444553752490179</v>
      </c>
      <c r="O24" s="15">
        <v>0</v>
      </c>
      <c r="P24" s="94">
        <f t="shared" si="1"/>
        <v>80.444553752490179</v>
      </c>
      <c r="Q24" s="142" t="s">
        <v>252</v>
      </c>
      <c r="R24" s="74" t="s">
        <v>253</v>
      </c>
    </row>
    <row r="25" spans="1:18" ht="15.75" x14ac:dyDescent="0.25">
      <c r="A25" s="2">
        <v>21</v>
      </c>
      <c r="B25" s="147" t="s">
        <v>102</v>
      </c>
      <c r="C25" s="12" t="s">
        <v>189</v>
      </c>
      <c r="D25" s="12" t="s">
        <v>190</v>
      </c>
      <c r="E25" s="12" t="s">
        <v>191</v>
      </c>
      <c r="F25" s="13">
        <v>38610</v>
      </c>
      <c r="G25" s="14" t="s">
        <v>15</v>
      </c>
      <c r="H25" s="12" t="s">
        <v>192</v>
      </c>
      <c r="I25" s="14">
        <v>10</v>
      </c>
      <c r="J25" s="22" t="s">
        <v>337</v>
      </c>
      <c r="K25" s="115">
        <v>11.3</v>
      </c>
      <c r="L25" s="115">
        <v>36.090000000000003</v>
      </c>
      <c r="M25" s="115">
        <v>32.97</v>
      </c>
      <c r="N25" s="115">
        <f t="shared" si="0"/>
        <v>80.36</v>
      </c>
      <c r="O25" s="15">
        <v>0</v>
      </c>
      <c r="P25" s="94">
        <f t="shared" si="1"/>
        <v>80.36</v>
      </c>
      <c r="Q25" s="61" t="s">
        <v>23</v>
      </c>
      <c r="R25" s="12" t="s">
        <v>185</v>
      </c>
    </row>
    <row r="26" spans="1:18" ht="15.75" x14ac:dyDescent="0.25">
      <c r="A26" s="2">
        <v>22</v>
      </c>
      <c r="B26" s="147" t="s">
        <v>244</v>
      </c>
      <c r="C26" s="12" t="s">
        <v>336</v>
      </c>
      <c r="D26" s="12" t="s">
        <v>150</v>
      </c>
      <c r="E26" s="12" t="s">
        <v>307</v>
      </c>
      <c r="F26" s="52">
        <v>38569</v>
      </c>
      <c r="G26" s="15" t="s">
        <v>15</v>
      </c>
      <c r="H26" s="42" t="s">
        <v>285</v>
      </c>
      <c r="I26" s="15">
        <v>10</v>
      </c>
      <c r="J26" s="79" t="s">
        <v>337</v>
      </c>
      <c r="K26" s="94">
        <v>8.695652173913043</v>
      </c>
      <c r="L26" s="94">
        <v>39.176029962546821</v>
      </c>
      <c r="M26" s="94">
        <v>32.30026475626849</v>
      </c>
      <c r="N26" s="94">
        <f t="shared" si="0"/>
        <v>80.171946892728357</v>
      </c>
      <c r="O26" s="15">
        <v>0</v>
      </c>
      <c r="P26" s="94">
        <f t="shared" si="1"/>
        <v>80.171946892728357</v>
      </c>
      <c r="Q26" s="61" t="s">
        <v>248</v>
      </c>
      <c r="R26" s="12" t="s">
        <v>338</v>
      </c>
    </row>
    <row r="27" spans="1:18" ht="15.75" x14ac:dyDescent="0.25">
      <c r="A27" s="2">
        <v>23</v>
      </c>
      <c r="B27" s="149" t="s">
        <v>244</v>
      </c>
      <c r="C27" s="19" t="s">
        <v>380</v>
      </c>
      <c r="D27" s="19" t="s">
        <v>31</v>
      </c>
      <c r="E27" s="19" t="s">
        <v>284</v>
      </c>
      <c r="F27" s="122">
        <v>38971</v>
      </c>
      <c r="G27" s="69" t="s">
        <v>15</v>
      </c>
      <c r="H27" s="19" t="s">
        <v>265</v>
      </c>
      <c r="I27" s="26">
        <v>9</v>
      </c>
      <c r="J27" s="22" t="s">
        <v>337</v>
      </c>
      <c r="K27" s="84">
        <v>10.782608695652174</v>
      </c>
      <c r="L27" s="84">
        <v>37.453304938757242</v>
      </c>
      <c r="M27" s="84">
        <v>31.529959278650381</v>
      </c>
      <c r="N27" s="95">
        <f t="shared" si="0"/>
        <v>79.765872913059795</v>
      </c>
      <c r="O27" s="15">
        <v>0</v>
      </c>
      <c r="P27" s="94">
        <f t="shared" si="1"/>
        <v>79.765872913059795</v>
      </c>
      <c r="Q27" s="142" t="s">
        <v>252</v>
      </c>
      <c r="R27" s="72" t="s">
        <v>267</v>
      </c>
    </row>
    <row r="28" spans="1:18" ht="15.75" x14ac:dyDescent="0.25">
      <c r="A28" s="2">
        <v>24</v>
      </c>
      <c r="B28" s="147" t="s">
        <v>404</v>
      </c>
      <c r="C28" s="12" t="s">
        <v>573</v>
      </c>
      <c r="D28" s="12" t="s">
        <v>187</v>
      </c>
      <c r="E28" s="12" t="s">
        <v>291</v>
      </c>
      <c r="F28" s="13">
        <v>39092</v>
      </c>
      <c r="G28" s="15" t="s">
        <v>15</v>
      </c>
      <c r="H28" s="12" t="s">
        <v>574</v>
      </c>
      <c r="I28" s="15">
        <v>9</v>
      </c>
      <c r="J28" s="79" t="s">
        <v>337</v>
      </c>
      <c r="K28" s="83">
        <v>9.0399999999999991</v>
      </c>
      <c r="L28" s="115">
        <v>38.93</v>
      </c>
      <c r="M28" s="83">
        <v>31.46</v>
      </c>
      <c r="N28" s="83">
        <f t="shared" si="0"/>
        <v>79.430000000000007</v>
      </c>
      <c r="O28" s="15">
        <v>0</v>
      </c>
      <c r="P28" s="94">
        <f t="shared" si="1"/>
        <v>79.430000000000007</v>
      </c>
      <c r="Q28" s="61" t="s">
        <v>23</v>
      </c>
      <c r="R28" s="12" t="s">
        <v>484</v>
      </c>
    </row>
    <row r="29" spans="1:18" ht="15.75" x14ac:dyDescent="0.25">
      <c r="A29" s="2">
        <v>25</v>
      </c>
      <c r="B29" s="147" t="s">
        <v>404</v>
      </c>
      <c r="C29" s="12" t="s">
        <v>575</v>
      </c>
      <c r="D29" s="12" t="s">
        <v>195</v>
      </c>
      <c r="E29" s="12" t="s">
        <v>47</v>
      </c>
      <c r="F29" s="13">
        <v>38716</v>
      </c>
      <c r="G29" s="15" t="s">
        <v>15</v>
      </c>
      <c r="H29" s="12" t="s">
        <v>406</v>
      </c>
      <c r="I29" s="15">
        <v>10</v>
      </c>
      <c r="J29" s="79" t="s">
        <v>337</v>
      </c>
      <c r="K29" s="83">
        <v>7.65</v>
      </c>
      <c r="L29" s="115">
        <v>37.42</v>
      </c>
      <c r="M29" s="83">
        <v>34.29</v>
      </c>
      <c r="N29" s="83">
        <f t="shared" si="0"/>
        <v>79.36</v>
      </c>
      <c r="O29" s="15">
        <v>0</v>
      </c>
      <c r="P29" s="94">
        <f t="shared" si="1"/>
        <v>79.36</v>
      </c>
      <c r="Q29" s="61" t="s">
        <v>23</v>
      </c>
      <c r="R29" s="12" t="s">
        <v>408</v>
      </c>
    </row>
    <row r="30" spans="1:18" ht="15.75" x14ac:dyDescent="0.25">
      <c r="A30" s="2">
        <v>26</v>
      </c>
      <c r="B30" s="147" t="s">
        <v>244</v>
      </c>
      <c r="C30" s="12" t="s">
        <v>339</v>
      </c>
      <c r="D30" s="12" t="s">
        <v>156</v>
      </c>
      <c r="E30" s="12" t="s">
        <v>340</v>
      </c>
      <c r="F30" s="52">
        <v>38318</v>
      </c>
      <c r="G30" s="15" t="s">
        <v>15</v>
      </c>
      <c r="H30" s="42" t="s">
        <v>315</v>
      </c>
      <c r="I30" s="15">
        <v>11</v>
      </c>
      <c r="J30" s="79" t="s">
        <v>337</v>
      </c>
      <c r="K30" s="94">
        <v>9.3913043478260878</v>
      </c>
      <c r="L30" s="94">
        <v>36.580541089658794</v>
      </c>
      <c r="M30" s="94">
        <v>32.743921692453426</v>
      </c>
      <c r="N30" s="94">
        <f t="shared" si="0"/>
        <v>78.715767129938314</v>
      </c>
      <c r="O30" s="15">
        <v>0</v>
      </c>
      <c r="P30" s="94">
        <f t="shared" si="1"/>
        <v>78.715767129938314</v>
      </c>
      <c r="Q30" s="61" t="s">
        <v>248</v>
      </c>
      <c r="R30" s="12" t="s">
        <v>341</v>
      </c>
    </row>
    <row r="31" spans="1:18" ht="15.75" x14ac:dyDescent="0.25">
      <c r="A31" s="2">
        <v>27</v>
      </c>
      <c r="B31" s="17" t="s">
        <v>102</v>
      </c>
      <c r="C31" s="12" t="s">
        <v>119</v>
      </c>
      <c r="D31" s="12" t="s">
        <v>120</v>
      </c>
      <c r="E31" s="12" t="s">
        <v>121</v>
      </c>
      <c r="F31" s="52">
        <v>38534</v>
      </c>
      <c r="G31" s="15" t="s">
        <v>15</v>
      </c>
      <c r="H31" s="42" t="s">
        <v>84</v>
      </c>
      <c r="I31" s="15">
        <v>10</v>
      </c>
      <c r="J31" s="79" t="s">
        <v>337</v>
      </c>
      <c r="K31" s="83">
        <v>7.65</v>
      </c>
      <c r="L31" s="83">
        <v>34.94</v>
      </c>
      <c r="M31" s="83">
        <v>36.03</v>
      </c>
      <c r="N31" s="94">
        <f t="shared" si="0"/>
        <v>78.62</v>
      </c>
      <c r="O31" s="15">
        <v>0</v>
      </c>
      <c r="P31" s="94">
        <f t="shared" si="1"/>
        <v>78.62</v>
      </c>
      <c r="Q31" s="61" t="s">
        <v>23</v>
      </c>
      <c r="R31" s="12" t="s">
        <v>122</v>
      </c>
    </row>
    <row r="32" spans="1:18" ht="15.75" x14ac:dyDescent="0.25">
      <c r="A32" s="2">
        <v>28</v>
      </c>
      <c r="B32" s="147" t="s">
        <v>404</v>
      </c>
      <c r="C32" s="12" t="s">
        <v>520</v>
      </c>
      <c r="D32" s="12" t="s">
        <v>124</v>
      </c>
      <c r="E32" s="12" t="s">
        <v>512</v>
      </c>
      <c r="F32" s="52">
        <v>39010</v>
      </c>
      <c r="G32" s="15" t="s">
        <v>15</v>
      </c>
      <c r="H32" s="12" t="s">
        <v>521</v>
      </c>
      <c r="I32" s="15">
        <v>9</v>
      </c>
      <c r="J32" s="79" t="s">
        <v>337</v>
      </c>
      <c r="K32" s="115">
        <v>8</v>
      </c>
      <c r="L32" s="83">
        <v>32.130000000000003</v>
      </c>
      <c r="M32" s="115">
        <v>37.840000000000003</v>
      </c>
      <c r="N32" s="94">
        <f t="shared" si="0"/>
        <v>77.97</v>
      </c>
      <c r="O32" s="15">
        <v>0</v>
      </c>
      <c r="P32" s="94">
        <f t="shared" si="1"/>
        <v>77.97</v>
      </c>
      <c r="Q32" s="37" t="s">
        <v>23</v>
      </c>
      <c r="R32" s="19" t="s">
        <v>480</v>
      </c>
    </row>
    <row r="33" spans="1:18" ht="15.75" x14ac:dyDescent="0.25">
      <c r="A33" s="2">
        <v>29</v>
      </c>
      <c r="B33" s="17" t="s">
        <v>102</v>
      </c>
      <c r="C33" s="12" t="s">
        <v>123</v>
      </c>
      <c r="D33" s="12" t="s">
        <v>124</v>
      </c>
      <c r="E33" s="12" t="s">
        <v>125</v>
      </c>
      <c r="F33" s="52">
        <v>38942</v>
      </c>
      <c r="G33" s="15" t="s">
        <v>15</v>
      </c>
      <c r="H33" s="42" t="s">
        <v>53</v>
      </c>
      <c r="I33" s="15">
        <v>9</v>
      </c>
      <c r="J33" s="79" t="s">
        <v>337</v>
      </c>
      <c r="K33" s="83">
        <v>9.57</v>
      </c>
      <c r="L33" s="83">
        <v>30.98</v>
      </c>
      <c r="M33" s="83">
        <v>36.94</v>
      </c>
      <c r="N33" s="94">
        <f t="shared" si="0"/>
        <v>77.489999999999995</v>
      </c>
      <c r="O33" s="15">
        <v>0</v>
      </c>
      <c r="P33" s="94">
        <f t="shared" si="1"/>
        <v>77.489999999999995</v>
      </c>
      <c r="Q33" s="61" t="s">
        <v>23</v>
      </c>
      <c r="R33" s="12" t="s">
        <v>54</v>
      </c>
    </row>
    <row r="34" spans="1:18" ht="15.75" x14ac:dyDescent="0.25">
      <c r="A34" s="2">
        <v>30</v>
      </c>
      <c r="B34" s="147" t="s">
        <v>244</v>
      </c>
      <c r="C34" s="12" t="s">
        <v>342</v>
      </c>
      <c r="D34" s="12" t="s">
        <v>343</v>
      </c>
      <c r="E34" s="12" t="s">
        <v>344</v>
      </c>
      <c r="F34" s="52">
        <v>39251</v>
      </c>
      <c r="G34" s="15" t="s">
        <v>15</v>
      </c>
      <c r="H34" s="42" t="s">
        <v>345</v>
      </c>
      <c r="I34" s="15">
        <v>9</v>
      </c>
      <c r="J34" s="79" t="s">
        <v>337</v>
      </c>
      <c r="K34" s="94">
        <v>3.1304347826086958</v>
      </c>
      <c r="L34" s="94">
        <v>34.34800536027214</v>
      </c>
      <c r="M34" s="94">
        <v>40</v>
      </c>
      <c r="N34" s="94">
        <f t="shared" si="0"/>
        <v>77.478440142880828</v>
      </c>
      <c r="O34" s="15">
        <v>0</v>
      </c>
      <c r="P34" s="94">
        <f t="shared" si="1"/>
        <v>77.478440142880828</v>
      </c>
      <c r="Q34" s="61" t="s">
        <v>252</v>
      </c>
      <c r="R34" s="12" t="s">
        <v>346</v>
      </c>
    </row>
    <row r="35" spans="1:18" ht="15.75" x14ac:dyDescent="0.25">
      <c r="A35" s="2">
        <v>31</v>
      </c>
      <c r="B35" s="147" t="s">
        <v>244</v>
      </c>
      <c r="C35" s="12" t="s">
        <v>347</v>
      </c>
      <c r="D35" s="12" t="s">
        <v>348</v>
      </c>
      <c r="E35" s="12" t="s">
        <v>105</v>
      </c>
      <c r="F35" s="52">
        <v>38497</v>
      </c>
      <c r="G35" s="15" t="s">
        <v>15</v>
      </c>
      <c r="H35" s="42" t="s">
        <v>281</v>
      </c>
      <c r="I35" s="15">
        <v>11</v>
      </c>
      <c r="J35" s="79" t="s">
        <v>337</v>
      </c>
      <c r="K35" s="94">
        <v>13.043478260869565</v>
      </c>
      <c r="L35" s="94">
        <v>34.807392013901122</v>
      </c>
      <c r="M35" s="94">
        <v>29.219498450267686</v>
      </c>
      <c r="N35" s="94">
        <f t="shared" si="0"/>
        <v>77.070368725038378</v>
      </c>
      <c r="O35" s="15">
        <v>0</v>
      </c>
      <c r="P35" s="94">
        <f t="shared" si="1"/>
        <v>77.070368725038378</v>
      </c>
      <c r="Q35" s="61" t="s">
        <v>252</v>
      </c>
      <c r="R35" s="12" t="s">
        <v>282</v>
      </c>
    </row>
    <row r="36" spans="1:18" ht="15.75" x14ac:dyDescent="0.25">
      <c r="A36" s="2">
        <v>32</v>
      </c>
      <c r="B36" s="147" t="s">
        <v>404</v>
      </c>
      <c r="C36" s="12" t="s">
        <v>576</v>
      </c>
      <c r="D36" s="12" t="s">
        <v>577</v>
      </c>
      <c r="E36" s="12" t="s">
        <v>64</v>
      </c>
      <c r="F36" s="13">
        <v>39146</v>
      </c>
      <c r="G36" s="15" t="s">
        <v>15</v>
      </c>
      <c r="H36" s="12" t="s">
        <v>414</v>
      </c>
      <c r="I36" s="15">
        <v>9</v>
      </c>
      <c r="J36" s="79" t="s">
        <v>337</v>
      </c>
      <c r="K36" s="83">
        <v>9.0399999999999991</v>
      </c>
      <c r="L36" s="115">
        <v>33.76</v>
      </c>
      <c r="M36" s="83">
        <v>34.200000000000003</v>
      </c>
      <c r="N36" s="83">
        <f t="shared" si="0"/>
        <v>77</v>
      </c>
      <c r="O36" s="15">
        <v>0</v>
      </c>
      <c r="P36" s="94">
        <f t="shared" si="1"/>
        <v>77</v>
      </c>
      <c r="Q36" s="61" t="s">
        <v>23</v>
      </c>
      <c r="R36" s="12" t="s">
        <v>525</v>
      </c>
    </row>
    <row r="37" spans="1:18" ht="15.75" x14ac:dyDescent="0.25">
      <c r="A37" s="2">
        <v>33</v>
      </c>
      <c r="B37" s="147" t="s">
        <v>102</v>
      </c>
      <c r="C37" s="12" t="s">
        <v>193</v>
      </c>
      <c r="D37" s="12" t="s">
        <v>187</v>
      </c>
      <c r="E37" s="12" t="s">
        <v>188</v>
      </c>
      <c r="F37" s="13">
        <v>38932</v>
      </c>
      <c r="G37" s="14" t="s">
        <v>15</v>
      </c>
      <c r="H37" s="12" t="s">
        <v>194</v>
      </c>
      <c r="I37" s="14">
        <v>10</v>
      </c>
      <c r="J37" s="22" t="s">
        <v>337</v>
      </c>
      <c r="K37" s="115">
        <v>8.6999999999999993</v>
      </c>
      <c r="L37" s="115">
        <v>29.29</v>
      </c>
      <c r="M37" s="115">
        <v>38.799999999999997</v>
      </c>
      <c r="N37" s="115">
        <f t="shared" ref="N37:N68" si="2">SUM(K37:M37)</f>
        <v>76.789999999999992</v>
      </c>
      <c r="O37" s="15">
        <v>0</v>
      </c>
      <c r="P37" s="94">
        <f t="shared" ref="P37:P68" si="3">N37+O37</f>
        <v>76.789999999999992</v>
      </c>
      <c r="Q37" s="61" t="s">
        <v>23</v>
      </c>
      <c r="R37" s="12" t="s">
        <v>18</v>
      </c>
    </row>
    <row r="38" spans="1:18" ht="15.75" x14ac:dyDescent="0.25">
      <c r="A38" s="2">
        <v>34</v>
      </c>
      <c r="B38" s="149" t="s">
        <v>244</v>
      </c>
      <c r="C38" s="19" t="s">
        <v>381</v>
      </c>
      <c r="D38" s="19" t="s">
        <v>13</v>
      </c>
      <c r="E38" s="19" t="s">
        <v>295</v>
      </c>
      <c r="F38" s="27">
        <v>38905</v>
      </c>
      <c r="G38" s="69" t="s">
        <v>15</v>
      </c>
      <c r="H38" s="19" t="s">
        <v>285</v>
      </c>
      <c r="I38" s="14">
        <v>10</v>
      </c>
      <c r="J38" s="22" t="s">
        <v>337</v>
      </c>
      <c r="K38" s="84">
        <v>13.043478260869565</v>
      </c>
      <c r="L38" s="84">
        <v>36.99708380718819</v>
      </c>
      <c r="M38" s="84">
        <v>26.666666666666668</v>
      </c>
      <c r="N38" s="95">
        <f t="shared" si="2"/>
        <v>76.707228734724424</v>
      </c>
      <c r="O38" s="15">
        <v>0</v>
      </c>
      <c r="P38" s="94">
        <f t="shared" si="3"/>
        <v>76.707228734724424</v>
      </c>
      <c r="Q38" s="142" t="s">
        <v>252</v>
      </c>
      <c r="R38" s="72" t="s">
        <v>286</v>
      </c>
    </row>
    <row r="39" spans="1:18" ht="15.75" x14ac:dyDescent="0.25">
      <c r="A39" s="2">
        <v>35</v>
      </c>
      <c r="B39" s="147" t="s">
        <v>404</v>
      </c>
      <c r="C39" s="12" t="s">
        <v>578</v>
      </c>
      <c r="D39" s="12" t="s">
        <v>279</v>
      </c>
      <c r="E39" s="12" t="s">
        <v>47</v>
      </c>
      <c r="F39" s="13">
        <v>38405</v>
      </c>
      <c r="G39" s="15" t="s">
        <v>15</v>
      </c>
      <c r="H39" s="12" t="s">
        <v>406</v>
      </c>
      <c r="I39" s="15">
        <v>11</v>
      </c>
      <c r="J39" s="79" t="s">
        <v>337</v>
      </c>
      <c r="K39" s="83">
        <v>8.6999999999999993</v>
      </c>
      <c r="L39" s="115">
        <v>33.79</v>
      </c>
      <c r="M39" s="83">
        <v>34.03</v>
      </c>
      <c r="N39" s="83">
        <f t="shared" si="2"/>
        <v>76.52</v>
      </c>
      <c r="O39" s="15">
        <v>0</v>
      </c>
      <c r="P39" s="94">
        <f t="shared" si="3"/>
        <v>76.52</v>
      </c>
      <c r="Q39" s="61" t="s">
        <v>23</v>
      </c>
      <c r="R39" s="12" t="s">
        <v>408</v>
      </c>
    </row>
    <row r="40" spans="1:18" ht="15.75" x14ac:dyDescent="0.25">
      <c r="A40" s="2">
        <v>36</v>
      </c>
      <c r="B40" s="147" t="s">
        <v>102</v>
      </c>
      <c r="C40" s="12" t="s">
        <v>103</v>
      </c>
      <c r="D40" s="12" t="s">
        <v>195</v>
      </c>
      <c r="E40" s="12" t="s">
        <v>196</v>
      </c>
      <c r="F40" s="13">
        <v>39131</v>
      </c>
      <c r="G40" s="14" t="s">
        <v>15</v>
      </c>
      <c r="H40" s="12" t="s">
        <v>137</v>
      </c>
      <c r="I40" s="14">
        <v>9</v>
      </c>
      <c r="J40" s="22" t="s">
        <v>337</v>
      </c>
      <c r="K40" s="115">
        <v>6.96</v>
      </c>
      <c r="L40" s="115">
        <v>33.57</v>
      </c>
      <c r="M40" s="115">
        <v>35.950000000000003</v>
      </c>
      <c r="N40" s="115">
        <f t="shared" si="2"/>
        <v>76.48</v>
      </c>
      <c r="O40" s="15">
        <v>0</v>
      </c>
      <c r="P40" s="94">
        <f t="shared" si="3"/>
        <v>76.48</v>
      </c>
      <c r="Q40" s="61" t="s">
        <v>23</v>
      </c>
      <c r="R40" s="12" t="s">
        <v>197</v>
      </c>
    </row>
    <row r="41" spans="1:18" ht="15.75" x14ac:dyDescent="0.25">
      <c r="A41" s="2">
        <v>37</v>
      </c>
      <c r="B41" s="147" t="s">
        <v>404</v>
      </c>
      <c r="C41" s="12" t="s">
        <v>522</v>
      </c>
      <c r="D41" s="12" t="s">
        <v>124</v>
      </c>
      <c r="E41" s="12" t="s">
        <v>109</v>
      </c>
      <c r="F41" s="52">
        <v>38406</v>
      </c>
      <c r="G41" s="15" t="s">
        <v>15</v>
      </c>
      <c r="H41" s="12" t="s">
        <v>430</v>
      </c>
      <c r="I41" s="15">
        <v>10</v>
      </c>
      <c r="J41" s="79" t="s">
        <v>337</v>
      </c>
      <c r="K41" s="115">
        <v>9.2200000000000006</v>
      </c>
      <c r="L41" s="83">
        <v>29.86</v>
      </c>
      <c r="M41" s="115">
        <v>37.26</v>
      </c>
      <c r="N41" s="94">
        <f t="shared" si="2"/>
        <v>76.34</v>
      </c>
      <c r="O41" s="15">
        <v>0</v>
      </c>
      <c r="P41" s="94">
        <f t="shared" si="3"/>
        <v>76.34</v>
      </c>
      <c r="Q41" s="37" t="s">
        <v>23</v>
      </c>
      <c r="R41" s="19" t="s">
        <v>431</v>
      </c>
    </row>
    <row r="42" spans="1:18" ht="15.75" x14ac:dyDescent="0.25">
      <c r="A42" s="2">
        <v>38</v>
      </c>
      <c r="B42" s="17" t="s">
        <v>102</v>
      </c>
      <c r="C42" s="12" t="s">
        <v>127</v>
      </c>
      <c r="D42" s="12" t="s">
        <v>128</v>
      </c>
      <c r="E42" s="12" t="s">
        <v>129</v>
      </c>
      <c r="F42" s="52">
        <v>39145</v>
      </c>
      <c r="G42" s="15" t="s">
        <v>15</v>
      </c>
      <c r="H42" s="42" t="s">
        <v>33</v>
      </c>
      <c r="I42" s="15">
        <v>9</v>
      </c>
      <c r="J42" s="79" t="s">
        <v>337</v>
      </c>
      <c r="K42" s="83">
        <v>5.74</v>
      </c>
      <c r="L42" s="83">
        <v>34.93</v>
      </c>
      <c r="M42" s="83">
        <v>35.56</v>
      </c>
      <c r="N42" s="94">
        <f t="shared" si="2"/>
        <v>76.23</v>
      </c>
      <c r="O42" s="15">
        <v>0</v>
      </c>
      <c r="P42" s="94">
        <f t="shared" si="3"/>
        <v>76.23</v>
      </c>
      <c r="Q42" s="61" t="s">
        <v>23</v>
      </c>
      <c r="R42" s="12" t="s">
        <v>34</v>
      </c>
    </row>
    <row r="43" spans="1:18" ht="15.75" x14ac:dyDescent="0.25">
      <c r="A43" s="2">
        <v>39</v>
      </c>
      <c r="B43" s="147" t="s">
        <v>244</v>
      </c>
      <c r="C43" s="12" t="s">
        <v>349</v>
      </c>
      <c r="D43" s="12" t="s">
        <v>350</v>
      </c>
      <c r="E43" s="12" t="s">
        <v>135</v>
      </c>
      <c r="F43" s="52">
        <v>38709</v>
      </c>
      <c r="G43" s="15" t="s">
        <v>15</v>
      </c>
      <c r="H43" s="42" t="s">
        <v>285</v>
      </c>
      <c r="I43" s="15">
        <v>10</v>
      </c>
      <c r="J43" s="79" t="s">
        <v>337</v>
      </c>
      <c r="K43" s="94">
        <v>12.173913043478262</v>
      </c>
      <c r="L43" s="94">
        <v>33.051804167752167</v>
      </c>
      <c r="M43" s="94">
        <v>30.707728753331363</v>
      </c>
      <c r="N43" s="94">
        <f t="shared" si="2"/>
        <v>75.933445964561798</v>
      </c>
      <c r="O43" s="15">
        <v>0</v>
      </c>
      <c r="P43" s="94">
        <f t="shared" si="3"/>
        <v>75.933445964561798</v>
      </c>
      <c r="Q43" s="61" t="s">
        <v>252</v>
      </c>
      <c r="R43" s="12" t="s">
        <v>338</v>
      </c>
    </row>
    <row r="44" spans="1:18" ht="15.75" x14ac:dyDescent="0.25">
      <c r="A44" s="2">
        <v>40</v>
      </c>
      <c r="B44" s="147" t="s">
        <v>102</v>
      </c>
      <c r="C44" s="12" t="s">
        <v>198</v>
      </c>
      <c r="D44" s="12" t="s">
        <v>13</v>
      </c>
      <c r="E44" s="12" t="s">
        <v>199</v>
      </c>
      <c r="F44" s="13">
        <v>38683</v>
      </c>
      <c r="G44" s="14" t="s">
        <v>15</v>
      </c>
      <c r="H44" s="12" t="s">
        <v>151</v>
      </c>
      <c r="I44" s="14">
        <v>10</v>
      </c>
      <c r="J44" s="22" t="s">
        <v>337</v>
      </c>
      <c r="K44" s="115">
        <v>13.74</v>
      </c>
      <c r="L44" s="115">
        <v>26.77</v>
      </c>
      <c r="M44" s="115">
        <v>35.340000000000003</v>
      </c>
      <c r="N44" s="115">
        <f t="shared" si="2"/>
        <v>75.849999999999994</v>
      </c>
      <c r="O44" s="15">
        <v>0</v>
      </c>
      <c r="P44" s="94">
        <f t="shared" si="3"/>
        <v>75.849999999999994</v>
      </c>
      <c r="Q44" s="61" t="s">
        <v>23</v>
      </c>
      <c r="R44" s="12" t="s">
        <v>152</v>
      </c>
    </row>
    <row r="45" spans="1:18" ht="15.75" x14ac:dyDescent="0.25">
      <c r="A45" s="2">
        <v>41</v>
      </c>
      <c r="B45" s="17" t="s">
        <v>102</v>
      </c>
      <c r="C45" s="12" t="s">
        <v>130</v>
      </c>
      <c r="D45" s="12" t="s">
        <v>131</v>
      </c>
      <c r="E45" s="12" t="s">
        <v>132</v>
      </c>
      <c r="F45" s="52">
        <v>39084</v>
      </c>
      <c r="G45" s="15" t="s">
        <v>15</v>
      </c>
      <c r="H45" s="42" t="s">
        <v>106</v>
      </c>
      <c r="I45" s="15">
        <v>9</v>
      </c>
      <c r="J45" s="79" t="s">
        <v>337</v>
      </c>
      <c r="K45" s="83">
        <v>8</v>
      </c>
      <c r="L45" s="83">
        <v>32.51</v>
      </c>
      <c r="M45" s="83">
        <v>34.96</v>
      </c>
      <c r="N45" s="94">
        <f t="shared" si="2"/>
        <v>75.47</v>
      </c>
      <c r="O45" s="15">
        <v>0</v>
      </c>
      <c r="P45" s="94">
        <f t="shared" si="3"/>
        <v>75.47</v>
      </c>
      <c r="Q45" s="61" t="s">
        <v>23</v>
      </c>
      <c r="R45" s="12" t="s">
        <v>34</v>
      </c>
    </row>
    <row r="46" spans="1:18" ht="15.75" x14ac:dyDescent="0.25">
      <c r="A46" s="2">
        <v>42</v>
      </c>
      <c r="B46" s="149" t="s">
        <v>244</v>
      </c>
      <c r="C46" s="19" t="s">
        <v>382</v>
      </c>
      <c r="D46" s="19" t="s">
        <v>195</v>
      </c>
      <c r="E46" s="19" t="s">
        <v>191</v>
      </c>
      <c r="F46" s="123">
        <v>38973</v>
      </c>
      <c r="G46" s="69" t="s">
        <v>15</v>
      </c>
      <c r="H46" s="19" t="s">
        <v>345</v>
      </c>
      <c r="I46" s="28">
        <v>9</v>
      </c>
      <c r="J46" s="22" t="s">
        <v>337</v>
      </c>
      <c r="K46" s="84">
        <v>2.7826086956521738</v>
      </c>
      <c r="L46" s="87">
        <v>35.091463215241035</v>
      </c>
      <c r="M46" s="87">
        <v>37.437402866517012</v>
      </c>
      <c r="N46" s="95">
        <f t="shared" si="2"/>
        <v>75.311474777410211</v>
      </c>
      <c r="O46" s="15">
        <v>0</v>
      </c>
      <c r="P46" s="94">
        <f t="shared" si="3"/>
        <v>75.311474777410211</v>
      </c>
      <c r="Q46" s="142" t="s">
        <v>252</v>
      </c>
      <c r="R46" s="5" t="s">
        <v>346</v>
      </c>
    </row>
    <row r="47" spans="1:18" ht="15.75" x14ac:dyDescent="0.25">
      <c r="A47" s="2">
        <v>43</v>
      </c>
      <c r="B47" s="147" t="s">
        <v>102</v>
      </c>
      <c r="C47" s="12" t="s">
        <v>200</v>
      </c>
      <c r="D47" s="12" t="s">
        <v>187</v>
      </c>
      <c r="E47" s="12" t="s">
        <v>47</v>
      </c>
      <c r="F47" s="13">
        <v>38585</v>
      </c>
      <c r="G47" s="14" t="s">
        <v>15</v>
      </c>
      <c r="H47" s="12" t="s">
        <v>201</v>
      </c>
      <c r="I47" s="14">
        <v>10</v>
      </c>
      <c r="J47" s="22" t="s">
        <v>337</v>
      </c>
      <c r="K47" s="115">
        <v>8.35</v>
      </c>
      <c r="L47" s="115">
        <v>32.46</v>
      </c>
      <c r="M47" s="115">
        <v>34.39</v>
      </c>
      <c r="N47" s="115">
        <f t="shared" si="2"/>
        <v>75.2</v>
      </c>
      <c r="O47" s="15">
        <v>0</v>
      </c>
      <c r="P47" s="94">
        <f t="shared" si="3"/>
        <v>75.2</v>
      </c>
      <c r="Q47" s="61" t="s">
        <v>23</v>
      </c>
      <c r="R47" s="12" t="s">
        <v>202</v>
      </c>
    </row>
    <row r="48" spans="1:18" ht="15.75" x14ac:dyDescent="0.25">
      <c r="A48" s="2">
        <v>44</v>
      </c>
      <c r="B48" s="147" t="s">
        <v>404</v>
      </c>
      <c r="C48" s="12" t="s">
        <v>523</v>
      </c>
      <c r="D48" s="12" t="s">
        <v>524</v>
      </c>
      <c r="E48" s="12" t="s">
        <v>109</v>
      </c>
      <c r="F48" s="52">
        <v>38586</v>
      </c>
      <c r="G48" s="15" t="s">
        <v>15</v>
      </c>
      <c r="H48" s="12" t="s">
        <v>414</v>
      </c>
      <c r="I48" s="15">
        <v>10</v>
      </c>
      <c r="J48" s="79" t="s">
        <v>337</v>
      </c>
      <c r="K48" s="115">
        <v>8</v>
      </c>
      <c r="L48" s="83">
        <v>29.48</v>
      </c>
      <c r="M48" s="115">
        <v>37.68</v>
      </c>
      <c r="N48" s="94">
        <f t="shared" si="2"/>
        <v>75.16</v>
      </c>
      <c r="O48" s="15">
        <v>0</v>
      </c>
      <c r="P48" s="94">
        <f t="shared" si="3"/>
        <v>75.16</v>
      </c>
      <c r="Q48" s="38" t="s">
        <v>43</v>
      </c>
      <c r="R48" s="19" t="s">
        <v>525</v>
      </c>
    </row>
    <row r="49" spans="1:18" ht="15.75" x14ac:dyDescent="0.25">
      <c r="A49" s="2">
        <v>45</v>
      </c>
      <c r="B49" s="147" t="s">
        <v>404</v>
      </c>
      <c r="C49" s="12" t="s">
        <v>579</v>
      </c>
      <c r="D49" s="12" t="s">
        <v>195</v>
      </c>
      <c r="E49" s="12" t="s">
        <v>230</v>
      </c>
      <c r="F49" s="13">
        <v>38945</v>
      </c>
      <c r="G49" s="15" t="s">
        <v>15</v>
      </c>
      <c r="H49" s="12" t="s">
        <v>574</v>
      </c>
      <c r="I49" s="15">
        <v>9</v>
      </c>
      <c r="J49" s="79" t="s">
        <v>337</v>
      </c>
      <c r="K49" s="83">
        <v>9.0399999999999991</v>
      </c>
      <c r="L49" s="115">
        <v>34.869999999999997</v>
      </c>
      <c r="M49" s="83">
        <v>31.05</v>
      </c>
      <c r="N49" s="83">
        <f t="shared" si="2"/>
        <v>74.959999999999994</v>
      </c>
      <c r="O49" s="15">
        <v>0</v>
      </c>
      <c r="P49" s="94">
        <f t="shared" si="3"/>
        <v>74.959999999999994</v>
      </c>
      <c r="Q49" s="12" t="s">
        <v>43</v>
      </c>
      <c r="R49" s="12" t="s">
        <v>484</v>
      </c>
    </row>
    <row r="50" spans="1:18" ht="15.75" x14ac:dyDescent="0.25">
      <c r="A50" s="2">
        <v>46</v>
      </c>
      <c r="B50" s="147" t="s">
        <v>404</v>
      </c>
      <c r="C50" s="12" t="s">
        <v>526</v>
      </c>
      <c r="D50" s="12" t="s">
        <v>527</v>
      </c>
      <c r="E50" s="12" t="s">
        <v>135</v>
      </c>
      <c r="F50" s="52">
        <v>38296</v>
      </c>
      <c r="G50" s="15" t="s">
        <v>15</v>
      </c>
      <c r="H50" s="12" t="s">
        <v>437</v>
      </c>
      <c r="I50" s="15">
        <v>11</v>
      </c>
      <c r="J50" s="79" t="s">
        <v>337</v>
      </c>
      <c r="K50" s="115">
        <v>10.09</v>
      </c>
      <c r="L50" s="83">
        <v>28.35</v>
      </c>
      <c r="M50" s="115">
        <v>36.42</v>
      </c>
      <c r="N50" s="94">
        <f t="shared" si="2"/>
        <v>74.86</v>
      </c>
      <c r="O50" s="15">
        <v>0</v>
      </c>
      <c r="P50" s="94">
        <f t="shared" si="3"/>
        <v>74.86</v>
      </c>
      <c r="Q50" s="38" t="s">
        <v>43</v>
      </c>
      <c r="R50" s="19" t="s">
        <v>528</v>
      </c>
    </row>
    <row r="51" spans="1:18" ht="15.75" x14ac:dyDescent="0.25">
      <c r="A51" s="2">
        <v>47</v>
      </c>
      <c r="B51" s="17" t="s">
        <v>102</v>
      </c>
      <c r="C51" s="12" t="s">
        <v>133</v>
      </c>
      <c r="D51" s="12" t="s">
        <v>134</v>
      </c>
      <c r="E51" s="12" t="s">
        <v>135</v>
      </c>
      <c r="F51" s="52">
        <v>38601</v>
      </c>
      <c r="G51" s="15" t="s">
        <v>15</v>
      </c>
      <c r="H51" s="42" t="s">
        <v>117</v>
      </c>
      <c r="I51" s="15">
        <v>11</v>
      </c>
      <c r="J51" s="79" t="s">
        <v>337</v>
      </c>
      <c r="K51" s="83">
        <v>10.09</v>
      </c>
      <c r="L51" s="83">
        <v>28.88</v>
      </c>
      <c r="M51" s="83">
        <v>35.770000000000003</v>
      </c>
      <c r="N51" s="94">
        <f t="shared" si="2"/>
        <v>74.740000000000009</v>
      </c>
      <c r="O51" s="15">
        <v>0</v>
      </c>
      <c r="P51" s="94">
        <f t="shared" si="3"/>
        <v>74.740000000000009</v>
      </c>
      <c r="Q51" s="12" t="s">
        <v>43</v>
      </c>
      <c r="R51" s="12" t="s">
        <v>61</v>
      </c>
    </row>
    <row r="52" spans="1:18" ht="15.75" x14ac:dyDescent="0.25">
      <c r="A52" s="2">
        <v>48</v>
      </c>
      <c r="B52" s="147" t="s">
        <v>404</v>
      </c>
      <c r="C52" s="12" t="s">
        <v>580</v>
      </c>
      <c r="D52" s="12" t="s">
        <v>190</v>
      </c>
      <c r="E52" s="12" t="s">
        <v>14</v>
      </c>
      <c r="F52" s="13">
        <v>39040</v>
      </c>
      <c r="G52" s="15" t="s">
        <v>15</v>
      </c>
      <c r="H52" s="12" t="s">
        <v>570</v>
      </c>
      <c r="I52" s="15">
        <v>9</v>
      </c>
      <c r="J52" s="79" t="s">
        <v>337</v>
      </c>
      <c r="K52" s="83">
        <v>9.2200000000000006</v>
      </c>
      <c r="L52" s="115">
        <v>31.94</v>
      </c>
      <c r="M52" s="83">
        <v>33.380000000000003</v>
      </c>
      <c r="N52" s="83">
        <f t="shared" si="2"/>
        <v>74.540000000000006</v>
      </c>
      <c r="O52" s="15">
        <v>0</v>
      </c>
      <c r="P52" s="94">
        <f t="shared" si="3"/>
        <v>74.540000000000006</v>
      </c>
      <c r="Q52" s="12" t="s">
        <v>43</v>
      </c>
      <c r="R52" s="12" t="s">
        <v>459</v>
      </c>
    </row>
    <row r="53" spans="1:18" ht="15.75" x14ac:dyDescent="0.25">
      <c r="A53" s="2">
        <v>49</v>
      </c>
      <c r="B53" s="147" t="s">
        <v>244</v>
      </c>
      <c r="C53" s="12" t="s">
        <v>322</v>
      </c>
      <c r="D53" s="12" t="s">
        <v>325</v>
      </c>
      <c r="E53" s="12" t="s">
        <v>135</v>
      </c>
      <c r="F53" s="52">
        <v>38902</v>
      </c>
      <c r="G53" s="15" t="s">
        <v>15</v>
      </c>
      <c r="H53" s="42" t="s">
        <v>285</v>
      </c>
      <c r="I53" s="15">
        <v>9</v>
      </c>
      <c r="J53" s="79" t="s">
        <v>337</v>
      </c>
      <c r="K53" s="94">
        <v>6.6086956521739131</v>
      </c>
      <c r="L53" s="94">
        <v>38.052492299683315</v>
      </c>
      <c r="M53" s="94">
        <v>29.721983376325593</v>
      </c>
      <c r="N53" s="94">
        <f t="shared" si="2"/>
        <v>74.383171328182826</v>
      </c>
      <c r="O53" s="15">
        <v>0</v>
      </c>
      <c r="P53" s="94">
        <f t="shared" si="3"/>
        <v>74.383171328182826</v>
      </c>
      <c r="Q53" s="61" t="s">
        <v>252</v>
      </c>
      <c r="R53" s="12" t="s">
        <v>286</v>
      </c>
    </row>
    <row r="54" spans="1:18" ht="15.75" x14ac:dyDescent="0.25">
      <c r="A54" s="2">
        <v>50</v>
      </c>
      <c r="B54" s="149" t="s">
        <v>244</v>
      </c>
      <c r="C54" s="19" t="s">
        <v>383</v>
      </c>
      <c r="D54" s="19" t="s">
        <v>384</v>
      </c>
      <c r="E54" s="19" t="s">
        <v>230</v>
      </c>
      <c r="F54" s="124">
        <v>38650</v>
      </c>
      <c r="G54" s="69" t="s">
        <v>15</v>
      </c>
      <c r="H54" s="19" t="s">
        <v>315</v>
      </c>
      <c r="I54" s="14">
        <v>10</v>
      </c>
      <c r="J54" s="22" t="s">
        <v>337</v>
      </c>
      <c r="K54" s="84">
        <v>6.9565217391304346</v>
      </c>
      <c r="L54" s="84">
        <v>38.504672897196258</v>
      </c>
      <c r="M54" s="84">
        <v>28.787677599256405</v>
      </c>
      <c r="N54" s="95">
        <f t="shared" si="2"/>
        <v>74.248872235583093</v>
      </c>
      <c r="O54" s="15">
        <v>0</v>
      </c>
      <c r="P54" s="94">
        <f t="shared" si="3"/>
        <v>74.248872235583093</v>
      </c>
      <c r="Q54" s="140" t="s">
        <v>266</v>
      </c>
      <c r="R54" s="72" t="s">
        <v>385</v>
      </c>
    </row>
    <row r="55" spans="1:18" ht="15.75" x14ac:dyDescent="0.25">
      <c r="A55" s="2">
        <v>51</v>
      </c>
      <c r="B55" s="147" t="s">
        <v>404</v>
      </c>
      <c r="C55" s="12" t="s">
        <v>529</v>
      </c>
      <c r="D55" s="12" t="s">
        <v>134</v>
      </c>
      <c r="E55" s="12" t="s">
        <v>121</v>
      </c>
      <c r="F55" s="52">
        <v>38523</v>
      </c>
      <c r="G55" s="15" t="s">
        <v>15</v>
      </c>
      <c r="H55" s="12" t="s">
        <v>430</v>
      </c>
      <c r="I55" s="15">
        <v>11</v>
      </c>
      <c r="J55" s="79" t="s">
        <v>337</v>
      </c>
      <c r="K55" s="115">
        <v>9.2200000000000006</v>
      </c>
      <c r="L55" s="83">
        <v>27.73</v>
      </c>
      <c r="M55" s="115">
        <v>37.229999999999997</v>
      </c>
      <c r="N55" s="94">
        <f t="shared" si="2"/>
        <v>74.180000000000007</v>
      </c>
      <c r="O55" s="15">
        <v>0</v>
      </c>
      <c r="P55" s="94">
        <f t="shared" si="3"/>
        <v>74.180000000000007</v>
      </c>
      <c r="Q55" s="38" t="s">
        <v>43</v>
      </c>
      <c r="R55" s="19" t="s">
        <v>431</v>
      </c>
    </row>
    <row r="56" spans="1:18" ht="15.75" x14ac:dyDescent="0.25">
      <c r="A56" s="2">
        <v>52</v>
      </c>
      <c r="B56" s="149" t="s">
        <v>244</v>
      </c>
      <c r="C56" s="19" t="s">
        <v>268</v>
      </c>
      <c r="D56" s="19" t="s">
        <v>56</v>
      </c>
      <c r="E56" s="19" t="s">
        <v>270</v>
      </c>
      <c r="F56" s="125">
        <v>38761</v>
      </c>
      <c r="G56" s="69" t="s">
        <v>15</v>
      </c>
      <c r="H56" s="19" t="s">
        <v>265</v>
      </c>
      <c r="I56" s="14">
        <v>10</v>
      </c>
      <c r="J56" s="22" t="s">
        <v>337</v>
      </c>
      <c r="K56" s="84">
        <v>12.521739130434783</v>
      </c>
      <c r="L56" s="84">
        <v>37.293810808392038</v>
      </c>
      <c r="M56" s="84">
        <v>24.307657809171431</v>
      </c>
      <c r="N56" s="95">
        <f t="shared" si="2"/>
        <v>74.123207747998251</v>
      </c>
      <c r="O56" s="15">
        <v>0</v>
      </c>
      <c r="P56" s="94">
        <f t="shared" si="3"/>
        <v>74.123207747998251</v>
      </c>
      <c r="Q56" s="140" t="s">
        <v>266</v>
      </c>
      <c r="R56" s="72" t="s">
        <v>267</v>
      </c>
    </row>
    <row r="57" spans="1:18" ht="15.75" x14ac:dyDescent="0.25">
      <c r="A57" s="2">
        <v>53</v>
      </c>
      <c r="B57" s="17" t="s">
        <v>102</v>
      </c>
      <c r="C57" s="12" t="s">
        <v>103</v>
      </c>
      <c r="D57" s="12" t="s">
        <v>134</v>
      </c>
      <c r="E57" s="12" t="s">
        <v>136</v>
      </c>
      <c r="F57" s="52">
        <v>38351</v>
      </c>
      <c r="G57" s="15" t="s">
        <v>15</v>
      </c>
      <c r="H57" s="42" t="s">
        <v>137</v>
      </c>
      <c r="I57" s="15">
        <v>11</v>
      </c>
      <c r="J57" s="79" t="s">
        <v>337</v>
      </c>
      <c r="K57" s="83">
        <v>10.26</v>
      </c>
      <c r="L57" s="83">
        <v>26.49</v>
      </c>
      <c r="M57" s="83">
        <v>37.33</v>
      </c>
      <c r="N57" s="94">
        <f t="shared" si="2"/>
        <v>74.08</v>
      </c>
      <c r="O57" s="15">
        <v>0</v>
      </c>
      <c r="P57" s="94">
        <f t="shared" si="3"/>
        <v>74.08</v>
      </c>
      <c r="Q57" s="12" t="s">
        <v>43</v>
      </c>
      <c r="R57" s="12" t="s">
        <v>49</v>
      </c>
    </row>
    <row r="58" spans="1:18" ht="15.75" x14ac:dyDescent="0.25">
      <c r="A58" s="2">
        <v>54</v>
      </c>
      <c r="B58" s="147" t="s">
        <v>102</v>
      </c>
      <c r="C58" s="12" t="s">
        <v>203</v>
      </c>
      <c r="D58" s="12" t="s">
        <v>40</v>
      </c>
      <c r="E58" s="12" t="s">
        <v>47</v>
      </c>
      <c r="F58" s="13">
        <v>38208</v>
      </c>
      <c r="G58" s="14" t="s">
        <v>15</v>
      </c>
      <c r="H58" s="12" t="s">
        <v>110</v>
      </c>
      <c r="I58" s="14">
        <v>11</v>
      </c>
      <c r="J58" s="22" t="s">
        <v>337</v>
      </c>
      <c r="K58" s="115">
        <v>6.26</v>
      </c>
      <c r="L58" s="115">
        <v>32.28</v>
      </c>
      <c r="M58" s="115">
        <v>35.44</v>
      </c>
      <c r="N58" s="115">
        <f t="shared" si="2"/>
        <v>73.97999999999999</v>
      </c>
      <c r="O58" s="15">
        <v>0</v>
      </c>
      <c r="P58" s="94">
        <f t="shared" si="3"/>
        <v>73.97999999999999</v>
      </c>
      <c r="Q58" s="61" t="s">
        <v>23</v>
      </c>
      <c r="R58" s="12" t="s">
        <v>111</v>
      </c>
    </row>
    <row r="59" spans="1:18" ht="15.75" x14ac:dyDescent="0.25">
      <c r="A59" s="2">
        <v>55</v>
      </c>
      <c r="B59" s="147" t="s">
        <v>404</v>
      </c>
      <c r="C59" s="12" t="s">
        <v>530</v>
      </c>
      <c r="D59" s="12" t="s">
        <v>120</v>
      </c>
      <c r="E59" s="12" t="s">
        <v>163</v>
      </c>
      <c r="F59" s="52">
        <v>39275</v>
      </c>
      <c r="G59" s="15" t="s">
        <v>15</v>
      </c>
      <c r="H59" s="12" t="s">
        <v>406</v>
      </c>
      <c r="I59" s="15">
        <v>8</v>
      </c>
      <c r="J59" s="79" t="s">
        <v>337</v>
      </c>
      <c r="K59" s="115">
        <v>4</v>
      </c>
      <c r="L59" s="83">
        <v>34.24</v>
      </c>
      <c r="M59" s="115">
        <v>35.65</v>
      </c>
      <c r="N59" s="94">
        <f t="shared" si="2"/>
        <v>73.89</v>
      </c>
      <c r="O59" s="15">
        <v>0</v>
      </c>
      <c r="P59" s="94">
        <f t="shared" si="3"/>
        <v>73.89</v>
      </c>
      <c r="Q59" s="38" t="s">
        <v>43</v>
      </c>
      <c r="R59" s="19" t="s">
        <v>408</v>
      </c>
    </row>
    <row r="60" spans="1:18" ht="15.75" x14ac:dyDescent="0.25">
      <c r="A60" s="2">
        <v>56</v>
      </c>
      <c r="B60" s="17" t="s">
        <v>102</v>
      </c>
      <c r="C60" s="12" t="s">
        <v>138</v>
      </c>
      <c r="D60" s="12" t="s">
        <v>139</v>
      </c>
      <c r="E60" s="12" t="s">
        <v>140</v>
      </c>
      <c r="F60" s="52">
        <v>38800</v>
      </c>
      <c r="G60" s="15" t="s">
        <v>15</v>
      </c>
      <c r="H60" s="42" t="s">
        <v>84</v>
      </c>
      <c r="I60" s="15">
        <v>10</v>
      </c>
      <c r="J60" s="79" t="s">
        <v>337</v>
      </c>
      <c r="K60" s="83">
        <v>7.48</v>
      </c>
      <c r="L60" s="83">
        <v>30.49</v>
      </c>
      <c r="M60" s="83">
        <v>35.880000000000003</v>
      </c>
      <c r="N60" s="94">
        <f t="shared" si="2"/>
        <v>73.849999999999994</v>
      </c>
      <c r="O60" s="15">
        <v>0</v>
      </c>
      <c r="P60" s="94">
        <f t="shared" si="3"/>
        <v>73.849999999999994</v>
      </c>
      <c r="Q60" s="12" t="s">
        <v>43</v>
      </c>
      <c r="R60" s="12" t="s">
        <v>122</v>
      </c>
    </row>
    <row r="61" spans="1:18" ht="15.75" x14ac:dyDescent="0.25">
      <c r="A61" s="2">
        <v>57</v>
      </c>
      <c r="B61" s="147" t="s">
        <v>404</v>
      </c>
      <c r="C61" s="12" t="s">
        <v>531</v>
      </c>
      <c r="D61" s="12" t="s">
        <v>532</v>
      </c>
      <c r="E61" s="12" t="s">
        <v>163</v>
      </c>
      <c r="F61" s="52">
        <v>38831</v>
      </c>
      <c r="G61" s="15" t="s">
        <v>15</v>
      </c>
      <c r="H61" s="12" t="s">
        <v>533</v>
      </c>
      <c r="I61" s="15">
        <v>10</v>
      </c>
      <c r="J61" s="79" t="s">
        <v>337</v>
      </c>
      <c r="K61" s="115">
        <v>12.52</v>
      </c>
      <c r="L61" s="83">
        <v>26.55</v>
      </c>
      <c r="M61" s="115">
        <v>34.54</v>
      </c>
      <c r="N61" s="94">
        <f t="shared" si="2"/>
        <v>73.61</v>
      </c>
      <c r="O61" s="15">
        <v>0</v>
      </c>
      <c r="P61" s="94">
        <f t="shared" si="3"/>
        <v>73.61</v>
      </c>
      <c r="Q61" s="38" t="s">
        <v>43</v>
      </c>
      <c r="R61" s="19" t="s">
        <v>534</v>
      </c>
    </row>
    <row r="62" spans="1:18" ht="15.75" x14ac:dyDescent="0.25">
      <c r="A62" s="2">
        <v>58</v>
      </c>
      <c r="B62" s="147" t="s">
        <v>244</v>
      </c>
      <c r="C62" s="12" t="s">
        <v>351</v>
      </c>
      <c r="D62" s="12" t="s">
        <v>352</v>
      </c>
      <c r="E62" s="12" t="s">
        <v>163</v>
      </c>
      <c r="F62" s="52">
        <v>38510</v>
      </c>
      <c r="G62" s="15" t="s">
        <v>15</v>
      </c>
      <c r="H62" s="42" t="s">
        <v>265</v>
      </c>
      <c r="I62" s="15">
        <v>10</v>
      </c>
      <c r="J62" s="79" t="s">
        <v>337</v>
      </c>
      <c r="K62" s="94">
        <v>10.434782608695652</v>
      </c>
      <c r="L62" s="94">
        <v>37.387518142235123</v>
      </c>
      <c r="M62" s="94">
        <v>25.696939660512946</v>
      </c>
      <c r="N62" s="94">
        <f t="shared" si="2"/>
        <v>73.519240411443718</v>
      </c>
      <c r="O62" s="15">
        <v>0</v>
      </c>
      <c r="P62" s="94">
        <f t="shared" si="3"/>
        <v>73.519240411443718</v>
      </c>
      <c r="Q62" s="12" t="s">
        <v>266</v>
      </c>
      <c r="R62" s="12" t="s">
        <v>267</v>
      </c>
    </row>
    <row r="63" spans="1:18" ht="15.75" x14ac:dyDescent="0.25">
      <c r="A63" s="2">
        <v>59</v>
      </c>
      <c r="B63" s="149" t="s">
        <v>244</v>
      </c>
      <c r="C63" s="19" t="s">
        <v>386</v>
      </c>
      <c r="D63" s="19" t="s">
        <v>387</v>
      </c>
      <c r="E63" s="19" t="s">
        <v>47</v>
      </c>
      <c r="F63" s="126">
        <v>38626</v>
      </c>
      <c r="G63" s="69" t="s">
        <v>15</v>
      </c>
      <c r="H63" s="19" t="s">
        <v>276</v>
      </c>
      <c r="I63" s="14">
        <v>10</v>
      </c>
      <c r="J63" s="22" t="s">
        <v>337</v>
      </c>
      <c r="K63" s="84">
        <v>8.695652173913043</v>
      </c>
      <c r="L63" s="84">
        <v>35.661150894795753</v>
      </c>
      <c r="M63" s="84">
        <v>29.03053026245313</v>
      </c>
      <c r="N63" s="95">
        <f t="shared" si="2"/>
        <v>73.387333331161926</v>
      </c>
      <c r="O63" s="15">
        <v>0</v>
      </c>
      <c r="P63" s="94">
        <f t="shared" si="3"/>
        <v>73.387333331161926</v>
      </c>
      <c r="Q63" s="140" t="s">
        <v>266</v>
      </c>
      <c r="R63" s="4" t="s">
        <v>388</v>
      </c>
    </row>
    <row r="64" spans="1:18" ht="15.75" x14ac:dyDescent="0.25">
      <c r="A64" s="2">
        <v>60</v>
      </c>
      <c r="B64" s="147" t="s">
        <v>404</v>
      </c>
      <c r="C64" s="12" t="s">
        <v>535</v>
      </c>
      <c r="D64" s="12" t="s">
        <v>369</v>
      </c>
      <c r="E64" s="12" t="s">
        <v>536</v>
      </c>
      <c r="F64" s="52">
        <v>39265</v>
      </c>
      <c r="G64" s="15" t="s">
        <v>15</v>
      </c>
      <c r="H64" s="12" t="s">
        <v>430</v>
      </c>
      <c r="I64" s="15">
        <v>10</v>
      </c>
      <c r="J64" s="79" t="s">
        <v>337</v>
      </c>
      <c r="K64" s="115">
        <v>9.39</v>
      </c>
      <c r="L64" s="83">
        <v>30.18</v>
      </c>
      <c r="M64" s="115">
        <v>33.700000000000003</v>
      </c>
      <c r="N64" s="94">
        <f t="shared" si="2"/>
        <v>73.27000000000001</v>
      </c>
      <c r="O64" s="15">
        <v>0</v>
      </c>
      <c r="P64" s="94">
        <f t="shared" si="3"/>
        <v>73.27000000000001</v>
      </c>
      <c r="Q64" s="38" t="s">
        <v>43</v>
      </c>
      <c r="R64" s="19" t="s">
        <v>431</v>
      </c>
    </row>
    <row r="65" spans="1:18" ht="15.75" x14ac:dyDescent="0.25">
      <c r="A65" s="2">
        <v>61</v>
      </c>
      <c r="B65" s="147" t="s">
        <v>404</v>
      </c>
      <c r="C65" s="12" t="s">
        <v>581</v>
      </c>
      <c r="D65" s="12" t="s">
        <v>582</v>
      </c>
      <c r="E65" s="12" t="s">
        <v>230</v>
      </c>
      <c r="F65" s="13">
        <v>38635</v>
      </c>
      <c r="G65" s="15" t="s">
        <v>15</v>
      </c>
      <c r="H65" s="12" t="s">
        <v>414</v>
      </c>
      <c r="I65" s="15">
        <v>10</v>
      </c>
      <c r="J65" s="79" t="s">
        <v>337</v>
      </c>
      <c r="K65" s="83">
        <v>9.39</v>
      </c>
      <c r="L65" s="115">
        <v>30.7</v>
      </c>
      <c r="M65" s="83">
        <v>33.14</v>
      </c>
      <c r="N65" s="83">
        <f t="shared" si="2"/>
        <v>73.23</v>
      </c>
      <c r="O65" s="15">
        <v>0</v>
      </c>
      <c r="P65" s="94">
        <f t="shared" si="3"/>
        <v>73.23</v>
      </c>
      <c r="Q65" s="12" t="s">
        <v>43</v>
      </c>
      <c r="R65" s="12" t="s">
        <v>415</v>
      </c>
    </row>
    <row r="66" spans="1:18" ht="15.75" x14ac:dyDescent="0.25">
      <c r="A66" s="2">
        <v>62</v>
      </c>
      <c r="B66" s="147" t="s">
        <v>404</v>
      </c>
      <c r="C66" s="12" t="s">
        <v>537</v>
      </c>
      <c r="D66" s="12" t="s">
        <v>171</v>
      </c>
      <c r="E66" s="12" t="s">
        <v>109</v>
      </c>
      <c r="F66" s="52">
        <v>39227</v>
      </c>
      <c r="G66" s="15" t="s">
        <v>15</v>
      </c>
      <c r="H66" s="12" t="s">
        <v>414</v>
      </c>
      <c r="I66" s="15">
        <v>9</v>
      </c>
      <c r="J66" s="79" t="s">
        <v>337</v>
      </c>
      <c r="K66" s="115">
        <v>8.35</v>
      </c>
      <c r="L66" s="83">
        <v>31.72</v>
      </c>
      <c r="M66" s="115">
        <v>32.97</v>
      </c>
      <c r="N66" s="94">
        <f t="shared" si="2"/>
        <v>73.039999999999992</v>
      </c>
      <c r="O66" s="15">
        <v>0</v>
      </c>
      <c r="P66" s="94">
        <f t="shared" si="3"/>
        <v>73.039999999999992</v>
      </c>
      <c r="Q66" s="38" t="s">
        <v>43</v>
      </c>
      <c r="R66" s="19" t="s">
        <v>525</v>
      </c>
    </row>
    <row r="67" spans="1:18" ht="15.75" x14ac:dyDescent="0.25">
      <c r="A67" s="2">
        <v>63</v>
      </c>
      <c r="B67" s="147" t="s">
        <v>404</v>
      </c>
      <c r="C67" s="12" t="s">
        <v>442</v>
      </c>
      <c r="D67" s="12" t="s">
        <v>527</v>
      </c>
      <c r="E67" s="12" t="s">
        <v>538</v>
      </c>
      <c r="F67" s="52">
        <v>38428</v>
      </c>
      <c r="G67" s="15" t="s">
        <v>15</v>
      </c>
      <c r="H67" s="12" t="s">
        <v>430</v>
      </c>
      <c r="I67" s="15">
        <v>11</v>
      </c>
      <c r="J67" s="79" t="s">
        <v>337</v>
      </c>
      <c r="K67" s="115">
        <v>9.57</v>
      </c>
      <c r="L67" s="83">
        <v>27.13</v>
      </c>
      <c r="M67" s="115">
        <v>36.26</v>
      </c>
      <c r="N67" s="94">
        <f t="shared" si="2"/>
        <v>72.960000000000008</v>
      </c>
      <c r="O67" s="15">
        <v>0</v>
      </c>
      <c r="P67" s="94">
        <f t="shared" si="3"/>
        <v>72.960000000000008</v>
      </c>
      <c r="Q67" s="38" t="s">
        <v>43</v>
      </c>
      <c r="R67" s="19" t="s">
        <v>431</v>
      </c>
    </row>
    <row r="68" spans="1:18" ht="15.75" x14ac:dyDescent="0.25">
      <c r="A68" s="2">
        <v>64</v>
      </c>
      <c r="B68" s="147" t="s">
        <v>404</v>
      </c>
      <c r="C68" s="12" t="s">
        <v>583</v>
      </c>
      <c r="D68" s="12" t="s">
        <v>81</v>
      </c>
      <c r="E68" s="12" t="s">
        <v>584</v>
      </c>
      <c r="F68" s="13">
        <v>38896</v>
      </c>
      <c r="G68" s="15" t="s">
        <v>15</v>
      </c>
      <c r="H68" s="12" t="s">
        <v>430</v>
      </c>
      <c r="I68" s="15">
        <v>9</v>
      </c>
      <c r="J68" s="79" t="s">
        <v>337</v>
      </c>
      <c r="K68" s="83">
        <v>15.65</v>
      </c>
      <c r="L68" s="115">
        <v>23.2</v>
      </c>
      <c r="M68" s="83">
        <v>33.979999999999997</v>
      </c>
      <c r="N68" s="83">
        <f t="shared" si="2"/>
        <v>72.83</v>
      </c>
      <c r="O68" s="15">
        <v>0</v>
      </c>
      <c r="P68" s="94">
        <f t="shared" si="3"/>
        <v>72.83</v>
      </c>
      <c r="Q68" s="12" t="s">
        <v>43</v>
      </c>
      <c r="R68" s="12" t="s">
        <v>431</v>
      </c>
    </row>
    <row r="69" spans="1:18" ht="15.75" x14ac:dyDescent="0.25">
      <c r="A69" s="2">
        <v>65</v>
      </c>
      <c r="B69" s="149" t="s">
        <v>244</v>
      </c>
      <c r="C69" s="19" t="s">
        <v>389</v>
      </c>
      <c r="D69" s="19" t="s">
        <v>63</v>
      </c>
      <c r="E69" s="19" t="s">
        <v>59</v>
      </c>
      <c r="F69" s="13">
        <v>38881</v>
      </c>
      <c r="G69" s="69" t="s">
        <v>15</v>
      </c>
      <c r="H69" s="19" t="s">
        <v>627</v>
      </c>
      <c r="I69" s="14">
        <v>10</v>
      </c>
      <c r="J69" s="22" t="s">
        <v>337</v>
      </c>
      <c r="K69" s="84">
        <v>11.130434782608695</v>
      </c>
      <c r="L69" s="87">
        <v>38.716119828815977</v>
      </c>
      <c r="M69" s="87">
        <v>22.958805464365138</v>
      </c>
      <c r="N69" s="95">
        <f t="shared" ref="N69:N100" si="4">SUM(K69:M69)</f>
        <v>72.805360075789807</v>
      </c>
      <c r="O69" s="15">
        <v>0</v>
      </c>
      <c r="P69" s="94">
        <f t="shared" ref="P69:P100" si="5">N69+O69</f>
        <v>72.805360075789807</v>
      </c>
      <c r="Q69" s="140" t="s">
        <v>266</v>
      </c>
      <c r="R69" s="72" t="s">
        <v>390</v>
      </c>
    </row>
    <row r="70" spans="1:18" ht="15.75" x14ac:dyDescent="0.25">
      <c r="A70" s="2">
        <v>66</v>
      </c>
      <c r="B70" s="149" t="s">
        <v>244</v>
      </c>
      <c r="C70" s="19" t="s">
        <v>391</v>
      </c>
      <c r="D70" s="19" t="s">
        <v>221</v>
      </c>
      <c r="E70" s="19" t="s">
        <v>21</v>
      </c>
      <c r="F70" s="27">
        <v>38706</v>
      </c>
      <c r="G70" s="69" t="s">
        <v>15</v>
      </c>
      <c r="H70" s="19" t="s">
        <v>315</v>
      </c>
      <c r="I70" s="14">
        <v>10</v>
      </c>
      <c r="J70" s="22" t="s">
        <v>337</v>
      </c>
      <c r="K70" s="84">
        <v>8.695652173913043</v>
      </c>
      <c r="L70" s="87">
        <v>35.794656156492621</v>
      </c>
      <c r="M70" s="87">
        <v>28.203460387667487</v>
      </c>
      <c r="N70" s="95">
        <f t="shared" si="4"/>
        <v>72.693768718073159</v>
      </c>
      <c r="O70" s="15">
        <v>0</v>
      </c>
      <c r="P70" s="94">
        <f t="shared" si="5"/>
        <v>72.693768718073159</v>
      </c>
      <c r="Q70" s="140" t="s">
        <v>266</v>
      </c>
      <c r="R70" s="72" t="s">
        <v>385</v>
      </c>
    </row>
    <row r="71" spans="1:18" ht="15.75" x14ac:dyDescent="0.25">
      <c r="A71" s="2">
        <v>67</v>
      </c>
      <c r="B71" s="17" t="s">
        <v>102</v>
      </c>
      <c r="C71" s="12" t="s">
        <v>141</v>
      </c>
      <c r="D71" s="12" t="s">
        <v>142</v>
      </c>
      <c r="E71" s="12" t="s">
        <v>143</v>
      </c>
      <c r="F71" s="52">
        <v>38595</v>
      </c>
      <c r="G71" s="15" t="s">
        <v>15</v>
      </c>
      <c r="H71" s="42" t="s">
        <v>28</v>
      </c>
      <c r="I71" s="15">
        <v>11</v>
      </c>
      <c r="J71" s="79" t="s">
        <v>337</v>
      </c>
      <c r="K71" s="83">
        <v>10.96</v>
      </c>
      <c r="L71" s="83">
        <v>28.05</v>
      </c>
      <c r="M71" s="83">
        <v>33.479999999999997</v>
      </c>
      <c r="N71" s="94">
        <f t="shared" si="4"/>
        <v>72.490000000000009</v>
      </c>
      <c r="O71" s="15">
        <v>0</v>
      </c>
      <c r="P71" s="94">
        <f t="shared" si="5"/>
        <v>72.490000000000009</v>
      </c>
      <c r="Q71" s="12" t="s">
        <v>43</v>
      </c>
      <c r="R71" s="12" t="s">
        <v>29</v>
      </c>
    </row>
    <row r="72" spans="1:18" ht="15.75" x14ac:dyDescent="0.25">
      <c r="A72" s="2">
        <v>68</v>
      </c>
      <c r="B72" s="147" t="s">
        <v>404</v>
      </c>
      <c r="C72" s="12" t="s">
        <v>585</v>
      </c>
      <c r="D72" s="12" t="s">
        <v>187</v>
      </c>
      <c r="E72" s="12" t="s">
        <v>21</v>
      </c>
      <c r="F72" s="13">
        <v>39002</v>
      </c>
      <c r="G72" s="15" t="s">
        <v>15</v>
      </c>
      <c r="H72" s="12" t="s">
        <v>586</v>
      </c>
      <c r="I72" s="15">
        <v>9</v>
      </c>
      <c r="J72" s="79" t="s">
        <v>337</v>
      </c>
      <c r="K72" s="83">
        <v>10.09</v>
      </c>
      <c r="L72" s="115">
        <v>29.45</v>
      </c>
      <c r="M72" s="83">
        <v>32.33</v>
      </c>
      <c r="N72" s="83">
        <f t="shared" si="4"/>
        <v>71.87</v>
      </c>
      <c r="O72" s="15">
        <v>0</v>
      </c>
      <c r="P72" s="94">
        <f t="shared" si="5"/>
        <v>71.87</v>
      </c>
      <c r="Q72" s="12" t="s">
        <v>43</v>
      </c>
      <c r="R72" s="12" t="s">
        <v>587</v>
      </c>
    </row>
    <row r="73" spans="1:18" ht="15.75" x14ac:dyDescent="0.25">
      <c r="A73" s="2">
        <v>69</v>
      </c>
      <c r="B73" s="147" t="s">
        <v>404</v>
      </c>
      <c r="C73" s="12" t="s">
        <v>588</v>
      </c>
      <c r="D73" s="12" t="s">
        <v>228</v>
      </c>
      <c r="E73" s="12" t="s">
        <v>568</v>
      </c>
      <c r="F73" s="13">
        <v>39197</v>
      </c>
      <c r="G73" s="15" t="s">
        <v>15</v>
      </c>
      <c r="H73" s="12" t="s">
        <v>570</v>
      </c>
      <c r="I73" s="15">
        <v>9</v>
      </c>
      <c r="J73" s="79" t="s">
        <v>337</v>
      </c>
      <c r="K73" s="83">
        <v>8.17</v>
      </c>
      <c r="L73" s="115">
        <v>28.07</v>
      </c>
      <c r="M73" s="83">
        <v>35.590000000000003</v>
      </c>
      <c r="N73" s="83">
        <f t="shared" si="4"/>
        <v>71.830000000000013</v>
      </c>
      <c r="O73" s="15">
        <v>0</v>
      </c>
      <c r="P73" s="94">
        <f t="shared" si="5"/>
        <v>71.830000000000013</v>
      </c>
      <c r="Q73" s="12" t="s">
        <v>43</v>
      </c>
      <c r="R73" s="12" t="s">
        <v>459</v>
      </c>
    </row>
    <row r="74" spans="1:18" s="135" customFormat="1" ht="15.75" x14ac:dyDescent="0.25">
      <c r="A74" s="2">
        <v>70</v>
      </c>
      <c r="B74" s="147" t="s">
        <v>244</v>
      </c>
      <c r="C74" s="12" t="s">
        <v>353</v>
      </c>
      <c r="D74" s="12" t="s">
        <v>354</v>
      </c>
      <c r="E74" s="12" t="s">
        <v>307</v>
      </c>
      <c r="F74" s="52">
        <v>38918</v>
      </c>
      <c r="G74" s="15" t="s">
        <v>15</v>
      </c>
      <c r="H74" s="42" t="s">
        <v>256</v>
      </c>
      <c r="I74" s="15">
        <v>9</v>
      </c>
      <c r="J74" s="79" t="s">
        <v>337</v>
      </c>
      <c r="K74" s="94">
        <v>13.391304347826088</v>
      </c>
      <c r="L74" s="94">
        <v>29.542803638309259</v>
      </c>
      <c r="M74" s="94">
        <v>28.662244333886125</v>
      </c>
      <c r="N74" s="94">
        <f t="shared" si="4"/>
        <v>71.596352320021467</v>
      </c>
      <c r="O74" s="15">
        <v>0</v>
      </c>
      <c r="P74" s="94">
        <f t="shared" si="5"/>
        <v>71.596352320021467</v>
      </c>
      <c r="Q74" s="12" t="s">
        <v>266</v>
      </c>
      <c r="R74" s="12" t="s">
        <v>257</v>
      </c>
    </row>
    <row r="75" spans="1:18" ht="15.75" x14ac:dyDescent="0.25">
      <c r="A75" s="2">
        <v>71</v>
      </c>
      <c r="B75" s="149" t="s">
        <v>244</v>
      </c>
      <c r="C75" s="19" t="s">
        <v>392</v>
      </c>
      <c r="D75" s="19" t="s">
        <v>71</v>
      </c>
      <c r="E75" s="19" t="s">
        <v>291</v>
      </c>
      <c r="F75" s="122">
        <v>38386</v>
      </c>
      <c r="G75" s="69" t="s">
        <v>15</v>
      </c>
      <c r="H75" s="19" t="s">
        <v>281</v>
      </c>
      <c r="I75" s="26">
        <v>11</v>
      </c>
      <c r="J75" s="22" t="s">
        <v>337</v>
      </c>
      <c r="K75" s="84">
        <v>9.7391304347826093</v>
      </c>
      <c r="L75" s="84">
        <v>37.496831343928015</v>
      </c>
      <c r="M75" s="84">
        <v>24.310383494056961</v>
      </c>
      <c r="N75" s="95">
        <f t="shared" si="4"/>
        <v>71.546345272767581</v>
      </c>
      <c r="O75" s="15">
        <v>0</v>
      </c>
      <c r="P75" s="94">
        <f t="shared" si="5"/>
        <v>71.546345272767581</v>
      </c>
      <c r="Q75" s="140" t="s">
        <v>266</v>
      </c>
      <c r="R75" s="4" t="s">
        <v>282</v>
      </c>
    </row>
    <row r="76" spans="1:18" ht="15.75" x14ac:dyDescent="0.25">
      <c r="A76" s="2">
        <v>72</v>
      </c>
      <c r="B76" s="147" t="s">
        <v>102</v>
      </c>
      <c r="C76" s="12" t="s">
        <v>204</v>
      </c>
      <c r="D76" s="12" t="s">
        <v>71</v>
      </c>
      <c r="E76" s="12" t="s">
        <v>37</v>
      </c>
      <c r="F76" s="13">
        <v>38086</v>
      </c>
      <c r="G76" s="14" t="s">
        <v>15</v>
      </c>
      <c r="H76" s="12" t="s">
        <v>53</v>
      </c>
      <c r="I76" s="14">
        <v>11</v>
      </c>
      <c r="J76" s="22" t="s">
        <v>337</v>
      </c>
      <c r="K76" s="115">
        <v>9.74</v>
      </c>
      <c r="L76" s="115">
        <v>28.51</v>
      </c>
      <c r="M76" s="115">
        <v>33.18</v>
      </c>
      <c r="N76" s="115">
        <f t="shared" si="4"/>
        <v>71.430000000000007</v>
      </c>
      <c r="O76" s="15">
        <v>0</v>
      </c>
      <c r="P76" s="94">
        <f t="shared" si="5"/>
        <v>71.430000000000007</v>
      </c>
      <c r="Q76" s="12" t="s">
        <v>43</v>
      </c>
      <c r="R76" s="12" t="s">
        <v>205</v>
      </c>
    </row>
    <row r="77" spans="1:18" ht="15.75" x14ac:dyDescent="0.25">
      <c r="A77" s="2">
        <v>73</v>
      </c>
      <c r="B77" s="147" t="s">
        <v>244</v>
      </c>
      <c r="C77" s="12" t="s">
        <v>355</v>
      </c>
      <c r="D77" s="12" t="s">
        <v>356</v>
      </c>
      <c r="E77" s="12" t="s">
        <v>314</v>
      </c>
      <c r="F77" s="52">
        <v>38012</v>
      </c>
      <c r="G77" s="15" t="s">
        <v>15</v>
      </c>
      <c r="H77" s="42" t="s">
        <v>281</v>
      </c>
      <c r="I77" s="15">
        <v>11</v>
      </c>
      <c r="J77" s="79" t="s">
        <v>337</v>
      </c>
      <c r="K77" s="94">
        <v>8.695652173913043</v>
      </c>
      <c r="L77" s="94">
        <v>35.921039068137304</v>
      </c>
      <c r="M77" s="94">
        <v>26.688971818298807</v>
      </c>
      <c r="N77" s="94">
        <f t="shared" si="4"/>
        <v>71.305663060349161</v>
      </c>
      <c r="O77" s="15">
        <v>0</v>
      </c>
      <c r="P77" s="94">
        <f t="shared" si="5"/>
        <v>71.305663060349161</v>
      </c>
      <c r="Q77" s="12" t="s">
        <v>266</v>
      </c>
      <c r="R77" s="12" t="s">
        <v>282</v>
      </c>
    </row>
    <row r="78" spans="1:18" ht="15.75" x14ac:dyDescent="0.25">
      <c r="A78" s="2">
        <v>74</v>
      </c>
      <c r="B78" s="147" t="s">
        <v>404</v>
      </c>
      <c r="C78" s="12" t="s">
        <v>539</v>
      </c>
      <c r="D78" s="12" t="s">
        <v>540</v>
      </c>
      <c r="E78" s="12" t="s">
        <v>109</v>
      </c>
      <c r="F78" s="52">
        <v>38445</v>
      </c>
      <c r="G78" s="15" t="s">
        <v>15</v>
      </c>
      <c r="H78" s="12" t="s">
        <v>430</v>
      </c>
      <c r="I78" s="15">
        <v>11</v>
      </c>
      <c r="J78" s="79" t="s">
        <v>337</v>
      </c>
      <c r="K78" s="115">
        <v>6.78</v>
      </c>
      <c r="L78" s="83">
        <v>26.46</v>
      </c>
      <c r="M78" s="115">
        <v>37.869999999999997</v>
      </c>
      <c r="N78" s="94">
        <f t="shared" si="4"/>
        <v>71.11</v>
      </c>
      <c r="O78" s="15">
        <v>0</v>
      </c>
      <c r="P78" s="94">
        <f t="shared" si="5"/>
        <v>71.11</v>
      </c>
      <c r="Q78" s="38" t="s">
        <v>43</v>
      </c>
      <c r="R78" s="19" t="s">
        <v>431</v>
      </c>
    </row>
    <row r="79" spans="1:18" ht="15.75" x14ac:dyDescent="0.25">
      <c r="A79" s="2">
        <v>75</v>
      </c>
      <c r="B79" s="147" t="s">
        <v>102</v>
      </c>
      <c r="C79" s="12" t="s">
        <v>206</v>
      </c>
      <c r="D79" s="12" t="s">
        <v>190</v>
      </c>
      <c r="E79" s="12" t="s">
        <v>207</v>
      </c>
      <c r="F79" s="52" t="s">
        <v>208</v>
      </c>
      <c r="G79" s="14" t="s">
        <v>15</v>
      </c>
      <c r="H79" s="12" t="s">
        <v>106</v>
      </c>
      <c r="I79" s="14">
        <v>9</v>
      </c>
      <c r="J79" s="22" t="s">
        <v>337</v>
      </c>
      <c r="K79" s="115">
        <v>4.17</v>
      </c>
      <c r="L79" s="115">
        <v>33.69</v>
      </c>
      <c r="M79" s="115">
        <v>33.18</v>
      </c>
      <c r="N79" s="115">
        <f t="shared" si="4"/>
        <v>71.039999999999992</v>
      </c>
      <c r="O79" s="15">
        <v>0</v>
      </c>
      <c r="P79" s="94">
        <f t="shared" si="5"/>
        <v>71.039999999999992</v>
      </c>
      <c r="Q79" s="12" t="s">
        <v>43</v>
      </c>
      <c r="R79" s="12" t="s">
        <v>34</v>
      </c>
    </row>
    <row r="80" spans="1:18" ht="15.75" x14ac:dyDescent="0.25">
      <c r="A80" s="2">
        <v>76</v>
      </c>
      <c r="B80" s="147" t="s">
        <v>102</v>
      </c>
      <c r="C80" s="12" t="s">
        <v>209</v>
      </c>
      <c r="D80" s="12" t="s">
        <v>210</v>
      </c>
      <c r="E80" s="12" t="s">
        <v>211</v>
      </c>
      <c r="F80" s="13">
        <v>38608</v>
      </c>
      <c r="G80" s="14" t="s">
        <v>15</v>
      </c>
      <c r="H80" s="12" t="s">
        <v>53</v>
      </c>
      <c r="I80" s="14">
        <v>10</v>
      </c>
      <c r="J80" s="22" t="s">
        <v>337</v>
      </c>
      <c r="K80" s="115">
        <v>10.26</v>
      </c>
      <c r="L80" s="115">
        <v>25.94</v>
      </c>
      <c r="M80" s="115">
        <v>34.65</v>
      </c>
      <c r="N80" s="115">
        <f t="shared" si="4"/>
        <v>70.849999999999994</v>
      </c>
      <c r="O80" s="15">
        <v>0</v>
      </c>
      <c r="P80" s="94">
        <f t="shared" si="5"/>
        <v>70.849999999999994</v>
      </c>
      <c r="Q80" s="12" t="s">
        <v>43</v>
      </c>
      <c r="R80" s="12" t="s">
        <v>54</v>
      </c>
    </row>
    <row r="81" spans="1:18" ht="15.75" x14ac:dyDescent="0.25">
      <c r="A81" s="2">
        <v>77</v>
      </c>
      <c r="B81" s="17" t="s">
        <v>102</v>
      </c>
      <c r="C81" s="12" t="s">
        <v>144</v>
      </c>
      <c r="D81" s="12" t="s">
        <v>145</v>
      </c>
      <c r="E81" s="12" t="s">
        <v>109</v>
      </c>
      <c r="F81" s="52">
        <v>38988</v>
      </c>
      <c r="G81" s="15" t="s">
        <v>15</v>
      </c>
      <c r="H81" s="42" t="s">
        <v>146</v>
      </c>
      <c r="I81" s="15">
        <v>9</v>
      </c>
      <c r="J81" s="79" t="s">
        <v>337</v>
      </c>
      <c r="K81" s="83">
        <v>9.74</v>
      </c>
      <c r="L81" s="83">
        <v>25.84</v>
      </c>
      <c r="M81" s="83">
        <v>35.049999999999997</v>
      </c>
      <c r="N81" s="94">
        <f t="shared" si="4"/>
        <v>70.63</v>
      </c>
      <c r="O81" s="15">
        <v>0</v>
      </c>
      <c r="P81" s="94">
        <f t="shared" si="5"/>
        <v>70.63</v>
      </c>
      <c r="Q81" s="12" t="s">
        <v>43</v>
      </c>
      <c r="R81" s="12" t="s">
        <v>147</v>
      </c>
    </row>
    <row r="82" spans="1:18" ht="15.75" x14ac:dyDescent="0.25">
      <c r="A82" s="2">
        <v>78</v>
      </c>
      <c r="B82" s="147" t="s">
        <v>102</v>
      </c>
      <c r="C82" s="12" t="s">
        <v>212</v>
      </c>
      <c r="D82" s="12" t="s">
        <v>195</v>
      </c>
      <c r="E82" s="12" t="s">
        <v>196</v>
      </c>
      <c r="F82" s="13">
        <v>38436</v>
      </c>
      <c r="G82" s="14" t="s">
        <v>15</v>
      </c>
      <c r="H82" s="12" t="s">
        <v>158</v>
      </c>
      <c r="I82" s="14">
        <v>11</v>
      </c>
      <c r="J82" s="22" t="s">
        <v>337</v>
      </c>
      <c r="K82" s="115">
        <v>7.3</v>
      </c>
      <c r="L82" s="115">
        <v>28.53</v>
      </c>
      <c r="M82" s="115">
        <v>34.79</v>
      </c>
      <c r="N82" s="115">
        <f t="shared" si="4"/>
        <v>70.62</v>
      </c>
      <c r="O82" s="15">
        <v>0</v>
      </c>
      <c r="P82" s="94">
        <f t="shared" si="5"/>
        <v>70.62</v>
      </c>
      <c r="Q82" s="12" t="s">
        <v>43</v>
      </c>
      <c r="R82" s="12" t="s">
        <v>159</v>
      </c>
    </row>
    <row r="83" spans="1:18" ht="15.75" x14ac:dyDescent="0.25">
      <c r="A83" s="2">
        <v>79</v>
      </c>
      <c r="B83" s="147" t="s">
        <v>404</v>
      </c>
      <c r="C83" s="12" t="s">
        <v>541</v>
      </c>
      <c r="D83" s="12" t="s">
        <v>542</v>
      </c>
      <c r="E83" s="12" t="s">
        <v>109</v>
      </c>
      <c r="F83" s="52">
        <v>38795</v>
      </c>
      <c r="G83" s="15" t="s">
        <v>15</v>
      </c>
      <c r="H83" s="12" t="s">
        <v>521</v>
      </c>
      <c r="I83" s="15">
        <v>9</v>
      </c>
      <c r="J83" s="79" t="s">
        <v>337</v>
      </c>
      <c r="K83" s="115">
        <v>8</v>
      </c>
      <c r="L83" s="83">
        <v>25.92</v>
      </c>
      <c r="M83" s="115">
        <v>36.67</v>
      </c>
      <c r="N83" s="94">
        <f t="shared" si="4"/>
        <v>70.59</v>
      </c>
      <c r="O83" s="15">
        <v>0</v>
      </c>
      <c r="P83" s="94">
        <f t="shared" si="5"/>
        <v>70.59</v>
      </c>
      <c r="Q83" s="38" t="s">
        <v>43</v>
      </c>
      <c r="R83" s="19" t="s">
        <v>480</v>
      </c>
    </row>
    <row r="84" spans="1:18" ht="15.75" x14ac:dyDescent="0.25">
      <c r="A84" s="2">
        <v>80</v>
      </c>
      <c r="B84" s="147" t="s">
        <v>404</v>
      </c>
      <c r="C84" s="12" t="s">
        <v>589</v>
      </c>
      <c r="D84" s="12" t="s">
        <v>590</v>
      </c>
      <c r="E84" s="12" t="s">
        <v>280</v>
      </c>
      <c r="F84" s="13">
        <v>38539</v>
      </c>
      <c r="G84" s="15" t="s">
        <v>15</v>
      </c>
      <c r="H84" s="12" t="s">
        <v>558</v>
      </c>
      <c r="I84" s="15">
        <v>11</v>
      </c>
      <c r="J84" s="79" t="s">
        <v>337</v>
      </c>
      <c r="K84" s="83">
        <v>8.8699999999999992</v>
      </c>
      <c r="L84" s="115">
        <v>30.15</v>
      </c>
      <c r="M84" s="83">
        <v>31.44</v>
      </c>
      <c r="N84" s="83">
        <f t="shared" si="4"/>
        <v>70.459999999999994</v>
      </c>
      <c r="O84" s="15">
        <v>0</v>
      </c>
      <c r="P84" s="94">
        <f t="shared" si="5"/>
        <v>70.459999999999994</v>
      </c>
      <c r="Q84" s="12" t="s">
        <v>43</v>
      </c>
      <c r="R84" s="12" t="s">
        <v>559</v>
      </c>
    </row>
    <row r="85" spans="1:18" ht="15.75" x14ac:dyDescent="0.25">
      <c r="A85" s="2">
        <v>81</v>
      </c>
      <c r="B85" s="147" t="s">
        <v>102</v>
      </c>
      <c r="C85" s="12" t="s">
        <v>213</v>
      </c>
      <c r="D85" s="12" t="s">
        <v>63</v>
      </c>
      <c r="E85" s="12" t="s">
        <v>214</v>
      </c>
      <c r="F85" s="13">
        <v>38291</v>
      </c>
      <c r="G85" s="14" t="s">
        <v>15</v>
      </c>
      <c r="H85" s="12" t="s">
        <v>28</v>
      </c>
      <c r="I85" s="14">
        <v>11</v>
      </c>
      <c r="J85" s="22" t="s">
        <v>337</v>
      </c>
      <c r="K85" s="115">
        <v>11.65</v>
      </c>
      <c r="L85" s="115">
        <v>28.68</v>
      </c>
      <c r="M85" s="115">
        <v>29.93</v>
      </c>
      <c r="N85" s="115">
        <f t="shared" si="4"/>
        <v>70.259999999999991</v>
      </c>
      <c r="O85" s="15">
        <v>0</v>
      </c>
      <c r="P85" s="94">
        <f t="shared" si="5"/>
        <v>70.259999999999991</v>
      </c>
      <c r="Q85" s="12" t="s">
        <v>43</v>
      </c>
      <c r="R85" s="12" t="s">
        <v>215</v>
      </c>
    </row>
    <row r="86" spans="1:18" ht="15.75" x14ac:dyDescent="0.25">
      <c r="A86" s="2">
        <v>82</v>
      </c>
      <c r="B86" s="147" t="s">
        <v>404</v>
      </c>
      <c r="C86" s="12" t="s">
        <v>543</v>
      </c>
      <c r="D86" s="12" t="s">
        <v>313</v>
      </c>
      <c r="E86" s="12" t="s">
        <v>129</v>
      </c>
      <c r="F86" s="52">
        <v>38389</v>
      </c>
      <c r="G86" s="15" t="s">
        <v>15</v>
      </c>
      <c r="H86" s="12" t="s">
        <v>544</v>
      </c>
      <c r="I86" s="15">
        <v>11</v>
      </c>
      <c r="J86" s="79" t="s">
        <v>337</v>
      </c>
      <c r="K86" s="115">
        <v>8.8699999999999992</v>
      </c>
      <c r="L86" s="83">
        <v>24.01</v>
      </c>
      <c r="M86" s="115">
        <v>37.200000000000003</v>
      </c>
      <c r="N86" s="94">
        <f t="shared" si="4"/>
        <v>70.080000000000013</v>
      </c>
      <c r="O86" s="15">
        <v>0</v>
      </c>
      <c r="P86" s="94">
        <f t="shared" si="5"/>
        <v>70.080000000000013</v>
      </c>
      <c r="Q86" s="38" t="s">
        <v>43</v>
      </c>
      <c r="R86" s="19" t="s">
        <v>498</v>
      </c>
    </row>
    <row r="87" spans="1:18" ht="15.75" x14ac:dyDescent="0.25">
      <c r="A87" s="2">
        <v>83</v>
      </c>
      <c r="B87" s="147" t="s">
        <v>244</v>
      </c>
      <c r="C87" s="12" t="s">
        <v>357</v>
      </c>
      <c r="D87" s="12" t="s">
        <v>124</v>
      </c>
      <c r="E87" s="12" t="s">
        <v>358</v>
      </c>
      <c r="F87" s="52">
        <v>39129</v>
      </c>
      <c r="G87" s="15" t="s">
        <v>15</v>
      </c>
      <c r="H87" s="42" t="s">
        <v>281</v>
      </c>
      <c r="I87" s="15">
        <v>9</v>
      </c>
      <c r="J87" s="79" t="s">
        <v>337</v>
      </c>
      <c r="K87" s="94">
        <v>9.3913043478260878</v>
      </c>
      <c r="L87" s="94">
        <v>33.931623247134951</v>
      </c>
      <c r="M87" s="94">
        <v>26.733694251095645</v>
      </c>
      <c r="N87" s="94">
        <f t="shared" si="4"/>
        <v>70.056621846056686</v>
      </c>
      <c r="O87" s="15">
        <v>0</v>
      </c>
      <c r="P87" s="94">
        <f t="shared" si="5"/>
        <v>70.056621846056686</v>
      </c>
      <c r="Q87" s="12" t="s">
        <v>266</v>
      </c>
      <c r="R87" s="12" t="s">
        <v>359</v>
      </c>
    </row>
    <row r="88" spans="1:18" ht="15.75" x14ac:dyDescent="0.25">
      <c r="A88" s="2">
        <v>84</v>
      </c>
      <c r="B88" s="147" t="s">
        <v>244</v>
      </c>
      <c r="C88" s="12" t="s">
        <v>360</v>
      </c>
      <c r="D88" s="12" t="s">
        <v>361</v>
      </c>
      <c r="E88" s="12" t="s">
        <v>362</v>
      </c>
      <c r="F88" s="52">
        <v>38659</v>
      </c>
      <c r="G88" s="15" t="s">
        <v>15</v>
      </c>
      <c r="H88" s="42" t="s">
        <v>363</v>
      </c>
      <c r="I88" s="15">
        <v>10</v>
      </c>
      <c r="J88" s="79" t="s">
        <v>337</v>
      </c>
      <c r="K88" s="94">
        <v>10.956521739130435</v>
      </c>
      <c r="L88" s="94">
        <v>33.892191446738096</v>
      </c>
      <c r="M88" s="94">
        <v>25.206611570247933</v>
      </c>
      <c r="N88" s="94">
        <f t="shared" si="4"/>
        <v>70.055324756116462</v>
      </c>
      <c r="O88" s="15">
        <v>0</v>
      </c>
      <c r="P88" s="94">
        <f t="shared" si="5"/>
        <v>70.055324756116462</v>
      </c>
      <c r="Q88" s="12" t="s">
        <v>266</v>
      </c>
      <c r="R88" s="12" t="s">
        <v>364</v>
      </c>
    </row>
    <row r="89" spans="1:18" ht="15.75" x14ac:dyDescent="0.25">
      <c r="A89" s="2">
        <v>85</v>
      </c>
      <c r="B89" s="147" t="s">
        <v>404</v>
      </c>
      <c r="C89" s="12" t="s">
        <v>591</v>
      </c>
      <c r="D89" s="12" t="s">
        <v>210</v>
      </c>
      <c r="E89" s="12" t="s">
        <v>207</v>
      </c>
      <c r="F89" s="13">
        <v>38378</v>
      </c>
      <c r="G89" s="15" t="s">
        <v>15</v>
      </c>
      <c r="H89" s="12" t="s">
        <v>423</v>
      </c>
      <c r="I89" s="15">
        <v>11</v>
      </c>
      <c r="J89" s="79" t="s">
        <v>337</v>
      </c>
      <c r="K89" s="83">
        <v>7.65</v>
      </c>
      <c r="L89" s="115">
        <v>29.13</v>
      </c>
      <c r="M89" s="83">
        <v>33.19</v>
      </c>
      <c r="N89" s="83">
        <f t="shared" si="4"/>
        <v>69.97</v>
      </c>
      <c r="O89" s="15">
        <v>0</v>
      </c>
      <c r="P89" s="94">
        <f t="shared" si="5"/>
        <v>69.97</v>
      </c>
      <c r="Q89" s="12" t="s">
        <v>43</v>
      </c>
      <c r="R89" s="12" t="s">
        <v>592</v>
      </c>
    </row>
    <row r="90" spans="1:18" ht="15.75" x14ac:dyDescent="0.25">
      <c r="A90" s="2">
        <v>86</v>
      </c>
      <c r="B90" s="147" t="s">
        <v>404</v>
      </c>
      <c r="C90" s="12" t="s">
        <v>593</v>
      </c>
      <c r="D90" s="12" t="s">
        <v>210</v>
      </c>
      <c r="E90" s="12" t="s">
        <v>594</v>
      </c>
      <c r="F90" s="13">
        <v>38441</v>
      </c>
      <c r="G90" s="15" t="s">
        <v>15</v>
      </c>
      <c r="H90" s="12" t="s">
        <v>521</v>
      </c>
      <c r="I90" s="15">
        <v>11</v>
      </c>
      <c r="J90" s="79" t="s">
        <v>337</v>
      </c>
      <c r="K90" s="83">
        <v>11.83</v>
      </c>
      <c r="L90" s="115">
        <v>23.68</v>
      </c>
      <c r="M90" s="83">
        <v>33.85</v>
      </c>
      <c r="N90" s="83">
        <f t="shared" si="4"/>
        <v>69.36</v>
      </c>
      <c r="O90" s="15">
        <v>0</v>
      </c>
      <c r="P90" s="94">
        <f t="shared" si="5"/>
        <v>69.36</v>
      </c>
      <c r="Q90" s="12" t="s">
        <v>43</v>
      </c>
      <c r="R90" s="12" t="s">
        <v>595</v>
      </c>
    </row>
    <row r="91" spans="1:18" ht="15.75" x14ac:dyDescent="0.25">
      <c r="A91" s="2">
        <v>87</v>
      </c>
      <c r="B91" s="147" t="s">
        <v>404</v>
      </c>
      <c r="C91" s="12" t="s">
        <v>545</v>
      </c>
      <c r="D91" s="12" t="s">
        <v>540</v>
      </c>
      <c r="E91" s="12" t="s">
        <v>546</v>
      </c>
      <c r="F91" s="52">
        <v>38869</v>
      </c>
      <c r="G91" s="15" t="s">
        <v>15</v>
      </c>
      <c r="H91" s="12" t="s">
        <v>437</v>
      </c>
      <c r="I91" s="15">
        <v>10</v>
      </c>
      <c r="J91" s="79" t="s">
        <v>337</v>
      </c>
      <c r="K91" s="115">
        <v>12.17</v>
      </c>
      <c r="L91" s="83">
        <v>26.55</v>
      </c>
      <c r="M91" s="115">
        <v>30.37</v>
      </c>
      <c r="N91" s="94">
        <f t="shared" si="4"/>
        <v>69.09</v>
      </c>
      <c r="O91" s="15">
        <v>0</v>
      </c>
      <c r="P91" s="94">
        <f t="shared" si="5"/>
        <v>69.09</v>
      </c>
      <c r="Q91" s="38" t="s">
        <v>43</v>
      </c>
      <c r="R91" s="19" t="s">
        <v>547</v>
      </c>
    </row>
    <row r="92" spans="1:18" ht="15.75" x14ac:dyDescent="0.25">
      <c r="A92" s="2">
        <v>88</v>
      </c>
      <c r="B92" s="147" t="s">
        <v>244</v>
      </c>
      <c r="C92" s="12" t="s">
        <v>365</v>
      </c>
      <c r="D92" s="12" t="s">
        <v>313</v>
      </c>
      <c r="E92" s="12" t="s">
        <v>109</v>
      </c>
      <c r="F92" s="52">
        <v>38635</v>
      </c>
      <c r="G92" s="15" t="s">
        <v>15</v>
      </c>
      <c r="H92" s="42" t="s">
        <v>345</v>
      </c>
      <c r="I92" s="15">
        <v>10</v>
      </c>
      <c r="J92" s="79" t="s">
        <v>337</v>
      </c>
      <c r="K92" s="94">
        <v>6.0869565217391308</v>
      </c>
      <c r="L92" s="94">
        <v>35.584613911256398</v>
      </c>
      <c r="M92" s="94">
        <v>27.271531886916502</v>
      </c>
      <c r="N92" s="94">
        <f t="shared" si="4"/>
        <v>68.943102319912029</v>
      </c>
      <c r="O92" s="15">
        <v>0</v>
      </c>
      <c r="P92" s="94">
        <f t="shared" si="5"/>
        <v>68.943102319912029</v>
      </c>
      <c r="Q92" s="12" t="s">
        <v>266</v>
      </c>
      <c r="R92" s="12" t="s">
        <v>346</v>
      </c>
    </row>
    <row r="93" spans="1:18" ht="15.75" x14ac:dyDescent="0.25">
      <c r="A93" s="2">
        <v>89</v>
      </c>
      <c r="B93" s="147" t="s">
        <v>102</v>
      </c>
      <c r="C93" s="12" t="s">
        <v>216</v>
      </c>
      <c r="D93" s="12" t="s">
        <v>217</v>
      </c>
      <c r="E93" s="12" t="s">
        <v>32</v>
      </c>
      <c r="F93" s="13">
        <v>38157</v>
      </c>
      <c r="G93" s="14" t="s">
        <v>15</v>
      </c>
      <c r="H93" s="12" t="s">
        <v>53</v>
      </c>
      <c r="I93" s="14">
        <v>11</v>
      </c>
      <c r="J93" s="22" t="s">
        <v>337</v>
      </c>
      <c r="K93" s="115">
        <v>8.17</v>
      </c>
      <c r="L93" s="115">
        <v>26.54</v>
      </c>
      <c r="M93" s="115">
        <v>34.159999999999997</v>
      </c>
      <c r="N93" s="115">
        <f t="shared" si="4"/>
        <v>68.87</v>
      </c>
      <c r="O93" s="15">
        <v>0</v>
      </c>
      <c r="P93" s="94">
        <f t="shared" si="5"/>
        <v>68.87</v>
      </c>
      <c r="Q93" s="12" t="s">
        <v>43</v>
      </c>
      <c r="R93" s="12" t="s">
        <v>205</v>
      </c>
    </row>
    <row r="94" spans="1:18" ht="15.75" x14ac:dyDescent="0.25">
      <c r="A94" s="2">
        <v>90</v>
      </c>
      <c r="B94" s="147" t="s">
        <v>404</v>
      </c>
      <c r="C94" s="12" t="s">
        <v>596</v>
      </c>
      <c r="D94" s="12" t="s">
        <v>597</v>
      </c>
      <c r="E94" s="12" t="s">
        <v>64</v>
      </c>
      <c r="F94" s="13">
        <v>38983</v>
      </c>
      <c r="G94" s="15" t="s">
        <v>15</v>
      </c>
      <c r="H94" s="12" t="s">
        <v>558</v>
      </c>
      <c r="I94" s="15">
        <v>9</v>
      </c>
      <c r="J94" s="79" t="s">
        <v>598</v>
      </c>
      <c r="K94" s="83">
        <v>11.48</v>
      </c>
      <c r="L94" s="115">
        <v>21.73</v>
      </c>
      <c r="M94" s="83">
        <v>35.369999999999997</v>
      </c>
      <c r="N94" s="83">
        <f t="shared" si="4"/>
        <v>68.58</v>
      </c>
      <c r="O94" s="15">
        <v>0</v>
      </c>
      <c r="P94" s="94">
        <f t="shared" si="5"/>
        <v>68.58</v>
      </c>
      <c r="Q94" s="12" t="s">
        <v>43</v>
      </c>
      <c r="R94" s="12" t="s">
        <v>599</v>
      </c>
    </row>
    <row r="95" spans="1:18" ht="15.75" x14ac:dyDescent="0.25">
      <c r="A95" s="2">
        <v>91</v>
      </c>
      <c r="B95" s="147" t="s">
        <v>244</v>
      </c>
      <c r="C95" s="12" t="s">
        <v>366</v>
      </c>
      <c r="D95" s="12" t="s">
        <v>134</v>
      </c>
      <c r="E95" s="12" t="s">
        <v>135</v>
      </c>
      <c r="F95" s="52">
        <v>38338</v>
      </c>
      <c r="G95" s="15" t="s">
        <v>15</v>
      </c>
      <c r="H95" s="42" t="s">
        <v>626</v>
      </c>
      <c r="I95" s="15">
        <v>11</v>
      </c>
      <c r="J95" s="79" t="s">
        <v>337</v>
      </c>
      <c r="K95" s="94">
        <v>7.6521739130434785</v>
      </c>
      <c r="L95" s="94">
        <v>36.278855975485193</v>
      </c>
      <c r="M95" s="94">
        <v>24.518264570280174</v>
      </c>
      <c r="N95" s="94">
        <f t="shared" si="4"/>
        <v>68.449294458808851</v>
      </c>
      <c r="O95" s="15">
        <v>0</v>
      </c>
      <c r="P95" s="94">
        <f t="shared" si="5"/>
        <v>68.449294458808851</v>
      </c>
      <c r="Q95" s="12" t="s">
        <v>266</v>
      </c>
      <c r="R95" s="12" t="s">
        <v>367</v>
      </c>
    </row>
    <row r="96" spans="1:18" ht="15.75" x14ac:dyDescent="0.25">
      <c r="A96" s="2">
        <v>92</v>
      </c>
      <c r="B96" s="17" t="s">
        <v>102</v>
      </c>
      <c r="C96" s="12" t="s">
        <v>148</v>
      </c>
      <c r="D96" s="12" t="s">
        <v>113</v>
      </c>
      <c r="E96" s="12" t="s">
        <v>114</v>
      </c>
      <c r="F96" s="52">
        <v>38886</v>
      </c>
      <c r="G96" s="15" t="s">
        <v>15</v>
      </c>
      <c r="H96" s="42" t="s">
        <v>53</v>
      </c>
      <c r="I96" s="15">
        <v>9</v>
      </c>
      <c r="J96" s="79" t="s">
        <v>337</v>
      </c>
      <c r="K96" s="83">
        <v>2.4300000000000002</v>
      </c>
      <c r="L96" s="83">
        <v>29.74</v>
      </c>
      <c r="M96" s="83">
        <v>36.08</v>
      </c>
      <c r="N96" s="94">
        <f t="shared" si="4"/>
        <v>68.25</v>
      </c>
      <c r="O96" s="15">
        <v>0</v>
      </c>
      <c r="P96" s="94">
        <f t="shared" si="5"/>
        <v>68.25</v>
      </c>
      <c r="Q96" s="12" t="s">
        <v>43</v>
      </c>
      <c r="R96" s="12" t="s">
        <v>54</v>
      </c>
    </row>
    <row r="97" spans="1:18" ht="15.75" x14ac:dyDescent="0.25">
      <c r="A97" s="2">
        <v>93</v>
      </c>
      <c r="B97" s="147" t="s">
        <v>102</v>
      </c>
      <c r="C97" s="12" t="s">
        <v>218</v>
      </c>
      <c r="D97" s="12" t="s">
        <v>210</v>
      </c>
      <c r="E97" s="12" t="s">
        <v>191</v>
      </c>
      <c r="F97" s="13">
        <v>38939</v>
      </c>
      <c r="G97" s="14" t="s">
        <v>15</v>
      </c>
      <c r="H97" s="12" t="s">
        <v>219</v>
      </c>
      <c r="I97" s="14">
        <v>9</v>
      </c>
      <c r="J97" s="22" t="s">
        <v>337</v>
      </c>
      <c r="K97" s="115">
        <v>8</v>
      </c>
      <c r="L97" s="115">
        <v>24.94</v>
      </c>
      <c r="M97" s="115">
        <v>35.08</v>
      </c>
      <c r="N97" s="115">
        <f t="shared" si="4"/>
        <v>68.02</v>
      </c>
      <c r="O97" s="15">
        <v>0</v>
      </c>
      <c r="P97" s="94">
        <f t="shared" si="5"/>
        <v>68.02</v>
      </c>
      <c r="Q97" s="12" t="s">
        <v>43</v>
      </c>
      <c r="R97" s="12" t="s">
        <v>61</v>
      </c>
    </row>
    <row r="98" spans="1:18" ht="15.75" x14ac:dyDescent="0.25">
      <c r="A98" s="2">
        <v>94</v>
      </c>
      <c r="B98" s="17" t="s">
        <v>102</v>
      </c>
      <c r="C98" s="12" t="s">
        <v>149</v>
      </c>
      <c r="D98" s="12" t="s">
        <v>150</v>
      </c>
      <c r="E98" s="12" t="s">
        <v>105</v>
      </c>
      <c r="F98" s="52">
        <v>39140</v>
      </c>
      <c r="G98" s="15" t="s">
        <v>15</v>
      </c>
      <c r="H98" s="42" t="s">
        <v>151</v>
      </c>
      <c r="I98" s="15">
        <v>9</v>
      </c>
      <c r="J98" s="79" t="s">
        <v>337</v>
      </c>
      <c r="K98" s="83">
        <v>3.83</v>
      </c>
      <c r="L98" s="83">
        <v>29.17</v>
      </c>
      <c r="M98" s="83">
        <v>34.89</v>
      </c>
      <c r="N98" s="94">
        <f t="shared" si="4"/>
        <v>67.89</v>
      </c>
      <c r="O98" s="15">
        <v>0</v>
      </c>
      <c r="P98" s="94">
        <f t="shared" si="5"/>
        <v>67.89</v>
      </c>
      <c r="Q98" s="12" t="s">
        <v>43</v>
      </c>
      <c r="R98" s="12" t="s">
        <v>152</v>
      </c>
    </row>
    <row r="99" spans="1:18" ht="15.75" x14ac:dyDescent="0.25">
      <c r="A99" s="2">
        <v>95</v>
      </c>
      <c r="B99" s="147" t="s">
        <v>404</v>
      </c>
      <c r="C99" s="12" t="s">
        <v>548</v>
      </c>
      <c r="D99" s="12" t="s">
        <v>549</v>
      </c>
      <c r="E99" s="12" t="s">
        <v>163</v>
      </c>
      <c r="F99" s="52">
        <v>38459</v>
      </c>
      <c r="G99" s="15" t="s">
        <v>15</v>
      </c>
      <c r="H99" s="12" t="s">
        <v>430</v>
      </c>
      <c r="I99" s="15">
        <v>11</v>
      </c>
      <c r="J99" s="79" t="s">
        <v>337</v>
      </c>
      <c r="K99" s="115">
        <v>6.78</v>
      </c>
      <c r="L99" s="83">
        <v>24.25</v>
      </c>
      <c r="M99" s="115">
        <v>36.71</v>
      </c>
      <c r="N99" s="94">
        <f t="shared" si="4"/>
        <v>67.740000000000009</v>
      </c>
      <c r="O99" s="15">
        <v>0</v>
      </c>
      <c r="P99" s="94">
        <f t="shared" si="5"/>
        <v>67.740000000000009</v>
      </c>
      <c r="Q99" s="38" t="s">
        <v>43</v>
      </c>
      <c r="R99" s="19" t="s">
        <v>431</v>
      </c>
    </row>
    <row r="100" spans="1:18" ht="15.75" x14ac:dyDescent="0.25">
      <c r="A100" s="2">
        <v>96</v>
      </c>
      <c r="B100" s="149" t="s">
        <v>244</v>
      </c>
      <c r="C100" s="19" t="s">
        <v>393</v>
      </c>
      <c r="D100" s="19" t="s">
        <v>394</v>
      </c>
      <c r="E100" s="19" t="s">
        <v>72</v>
      </c>
      <c r="F100" s="121">
        <v>38938</v>
      </c>
      <c r="G100" s="69" t="s">
        <v>15</v>
      </c>
      <c r="H100" s="19" t="s">
        <v>363</v>
      </c>
      <c r="I100" s="14">
        <v>10</v>
      </c>
      <c r="J100" s="22" t="s">
        <v>337</v>
      </c>
      <c r="K100" s="84">
        <v>7.8260869565217392</v>
      </c>
      <c r="L100" s="84">
        <v>35.939846092948045</v>
      </c>
      <c r="M100" s="84">
        <v>23.850385038503848</v>
      </c>
      <c r="N100" s="95">
        <f t="shared" si="4"/>
        <v>67.616318087973639</v>
      </c>
      <c r="O100" s="15">
        <v>0</v>
      </c>
      <c r="P100" s="94">
        <f t="shared" si="5"/>
        <v>67.616318087973639</v>
      </c>
      <c r="Q100" s="140" t="s">
        <v>266</v>
      </c>
      <c r="R100" s="74" t="s">
        <v>364</v>
      </c>
    </row>
    <row r="101" spans="1:18" ht="15.75" x14ac:dyDescent="0.25">
      <c r="A101" s="2">
        <v>97</v>
      </c>
      <c r="B101" s="17" t="s">
        <v>102</v>
      </c>
      <c r="C101" s="12" t="s">
        <v>153</v>
      </c>
      <c r="D101" s="12" t="s">
        <v>134</v>
      </c>
      <c r="E101" s="12" t="s">
        <v>154</v>
      </c>
      <c r="F101" s="52">
        <v>38740</v>
      </c>
      <c r="G101" s="15" t="s">
        <v>15</v>
      </c>
      <c r="H101" s="42" t="s">
        <v>106</v>
      </c>
      <c r="I101" s="15">
        <v>10</v>
      </c>
      <c r="J101" s="79" t="s">
        <v>337</v>
      </c>
      <c r="K101" s="83">
        <v>5.57</v>
      </c>
      <c r="L101" s="83">
        <v>25.64</v>
      </c>
      <c r="M101" s="83">
        <v>36.33</v>
      </c>
      <c r="N101" s="94">
        <f t="shared" ref="N101:N132" si="6">SUM(K101:M101)</f>
        <v>67.539999999999992</v>
      </c>
      <c r="O101" s="15">
        <v>0</v>
      </c>
      <c r="P101" s="94">
        <f t="shared" ref="P101:P132" si="7">N101+O101</f>
        <v>67.539999999999992</v>
      </c>
      <c r="Q101" s="12" t="s">
        <v>43</v>
      </c>
      <c r="R101" s="12" t="s">
        <v>34</v>
      </c>
    </row>
    <row r="102" spans="1:18" ht="15.75" x14ac:dyDescent="0.25">
      <c r="A102" s="2">
        <v>98</v>
      </c>
      <c r="B102" s="147" t="s">
        <v>404</v>
      </c>
      <c r="C102" s="12" t="s">
        <v>600</v>
      </c>
      <c r="D102" s="12" t="s">
        <v>601</v>
      </c>
      <c r="E102" s="12" t="s">
        <v>199</v>
      </c>
      <c r="F102" s="13">
        <v>38390</v>
      </c>
      <c r="G102" s="15" t="s">
        <v>15</v>
      </c>
      <c r="H102" s="12" t="s">
        <v>426</v>
      </c>
      <c r="I102" s="15">
        <v>11</v>
      </c>
      <c r="J102" s="79" t="s">
        <v>337</v>
      </c>
      <c r="K102" s="83">
        <v>7.13</v>
      </c>
      <c r="L102" s="115">
        <v>25.88</v>
      </c>
      <c r="M102" s="83">
        <v>34.409999999999997</v>
      </c>
      <c r="N102" s="83">
        <f t="shared" si="6"/>
        <v>67.419999999999987</v>
      </c>
      <c r="O102" s="15">
        <v>0</v>
      </c>
      <c r="P102" s="94">
        <f t="shared" si="7"/>
        <v>67.419999999999987</v>
      </c>
      <c r="Q102" s="12" t="s">
        <v>43</v>
      </c>
      <c r="R102" s="12" t="s">
        <v>488</v>
      </c>
    </row>
    <row r="103" spans="1:18" ht="15.75" x14ac:dyDescent="0.25">
      <c r="A103" s="2">
        <v>99</v>
      </c>
      <c r="B103" s="147" t="s">
        <v>404</v>
      </c>
      <c r="C103" s="12" t="s">
        <v>550</v>
      </c>
      <c r="D103" s="12" t="s">
        <v>551</v>
      </c>
      <c r="E103" s="12" t="s">
        <v>163</v>
      </c>
      <c r="F103" s="52">
        <v>38961</v>
      </c>
      <c r="G103" s="15" t="s">
        <v>15</v>
      </c>
      <c r="H103" s="12" t="s">
        <v>410</v>
      </c>
      <c r="I103" s="15">
        <v>9</v>
      </c>
      <c r="J103" s="79" t="s">
        <v>337</v>
      </c>
      <c r="K103" s="115">
        <v>11.13</v>
      </c>
      <c r="L103" s="83">
        <v>17.93</v>
      </c>
      <c r="M103" s="115">
        <v>38.229999999999997</v>
      </c>
      <c r="N103" s="153">
        <f t="shared" si="6"/>
        <v>67.289999999999992</v>
      </c>
      <c r="O103" s="15">
        <v>0</v>
      </c>
      <c r="P103" s="94">
        <f t="shared" si="7"/>
        <v>67.289999999999992</v>
      </c>
      <c r="Q103" s="66" t="s">
        <v>43</v>
      </c>
      <c r="R103" s="157" t="s">
        <v>411</v>
      </c>
    </row>
    <row r="104" spans="1:18" ht="15.75" x14ac:dyDescent="0.25">
      <c r="A104" s="2">
        <v>100</v>
      </c>
      <c r="B104" s="149" t="s">
        <v>244</v>
      </c>
      <c r="C104" s="19" t="s">
        <v>395</v>
      </c>
      <c r="D104" s="19" t="s">
        <v>26</v>
      </c>
      <c r="E104" s="19" t="s">
        <v>270</v>
      </c>
      <c r="F104" s="13">
        <v>38590</v>
      </c>
      <c r="G104" s="69" t="s">
        <v>15</v>
      </c>
      <c r="H104" s="19" t="s">
        <v>256</v>
      </c>
      <c r="I104" s="14">
        <v>10</v>
      </c>
      <c r="J104" s="22" t="s">
        <v>337</v>
      </c>
      <c r="K104" s="84">
        <v>5.7391304347826084</v>
      </c>
      <c r="L104" s="84">
        <v>33.97905996979366</v>
      </c>
      <c r="M104" s="84">
        <v>27.229339361969352</v>
      </c>
      <c r="N104" s="85">
        <f t="shared" si="6"/>
        <v>66.947529766545614</v>
      </c>
      <c r="O104" s="15">
        <v>0</v>
      </c>
      <c r="P104" s="94">
        <f t="shared" si="7"/>
        <v>66.947529766545614</v>
      </c>
      <c r="Q104" s="144" t="s">
        <v>266</v>
      </c>
      <c r="R104" s="70" t="s">
        <v>257</v>
      </c>
    </row>
    <row r="105" spans="1:18" ht="15.75" x14ac:dyDescent="0.25">
      <c r="A105" s="2">
        <v>101</v>
      </c>
      <c r="B105" s="147" t="s">
        <v>404</v>
      </c>
      <c r="C105" s="12" t="s">
        <v>602</v>
      </c>
      <c r="D105" s="12" t="s">
        <v>478</v>
      </c>
      <c r="E105" s="12" t="s">
        <v>32</v>
      </c>
      <c r="F105" s="13">
        <v>38972</v>
      </c>
      <c r="G105" s="15" t="s">
        <v>15</v>
      </c>
      <c r="H105" s="12" t="s">
        <v>448</v>
      </c>
      <c r="I105" s="15">
        <v>9</v>
      </c>
      <c r="J105" s="79" t="s">
        <v>337</v>
      </c>
      <c r="K105" s="83">
        <v>5.04</v>
      </c>
      <c r="L105" s="115">
        <v>26.41</v>
      </c>
      <c r="M105" s="83">
        <v>35.49</v>
      </c>
      <c r="N105" s="138">
        <f t="shared" si="6"/>
        <v>66.94</v>
      </c>
      <c r="O105" s="15">
        <v>0</v>
      </c>
      <c r="P105" s="94">
        <f t="shared" si="7"/>
        <v>66.94</v>
      </c>
      <c r="Q105" s="143" t="s">
        <v>43</v>
      </c>
      <c r="R105" s="143" t="s">
        <v>603</v>
      </c>
    </row>
    <row r="106" spans="1:18" ht="15.75" x14ac:dyDescent="0.25">
      <c r="A106" s="2">
        <v>102</v>
      </c>
      <c r="B106" s="17" t="s">
        <v>102</v>
      </c>
      <c r="C106" s="12" t="s">
        <v>155</v>
      </c>
      <c r="D106" s="12" t="s">
        <v>156</v>
      </c>
      <c r="E106" s="12" t="s">
        <v>157</v>
      </c>
      <c r="F106" s="52">
        <v>38256</v>
      </c>
      <c r="G106" s="15" t="s">
        <v>15</v>
      </c>
      <c r="H106" s="42" t="s">
        <v>158</v>
      </c>
      <c r="I106" s="15">
        <v>11</v>
      </c>
      <c r="J106" s="79" t="s">
        <v>337</v>
      </c>
      <c r="K106" s="83">
        <v>3.48</v>
      </c>
      <c r="L106" s="83">
        <v>26.1</v>
      </c>
      <c r="M106" s="83">
        <v>37.35</v>
      </c>
      <c r="N106" s="153">
        <f t="shared" si="6"/>
        <v>66.930000000000007</v>
      </c>
      <c r="O106" s="15">
        <v>0</v>
      </c>
      <c r="P106" s="94">
        <f t="shared" si="7"/>
        <v>66.930000000000007</v>
      </c>
      <c r="Q106" s="143" t="s">
        <v>43</v>
      </c>
      <c r="R106" s="12" t="s">
        <v>159</v>
      </c>
    </row>
    <row r="107" spans="1:18" ht="15.75" x14ac:dyDescent="0.25">
      <c r="A107" s="2">
        <v>103</v>
      </c>
      <c r="B107" s="17" t="s">
        <v>102</v>
      </c>
      <c r="C107" s="12" t="s">
        <v>160</v>
      </c>
      <c r="D107" s="12" t="s">
        <v>124</v>
      </c>
      <c r="E107" s="12" t="s">
        <v>135</v>
      </c>
      <c r="F107" s="52">
        <v>38924</v>
      </c>
      <c r="G107" s="15" t="s">
        <v>126</v>
      </c>
      <c r="H107" s="42" t="s">
        <v>53</v>
      </c>
      <c r="I107" s="15">
        <v>10</v>
      </c>
      <c r="J107" s="79" t="s">
        <v>337</v>
      </c>
      <c r="K107" s="83">
        <v>10.29</v>
      </c>
      <c r="L107" s="83">
        <v>21.67</v>
      </c>
      <c r="M107" s="83">
        <v>34.81</v>
      </c>
      <c r="N107" s="153">
        <f t="shared" si="6"/>
        <v>66.77000000000001</v>
      </c>
      <c r="O107" s="15">
        <v>0</v>
      </c>
      <c r="P107" s="94">
        <f t="shared" si="7"/>
        <v>66.77000000000001</v>
      </c>
      <c r="Q107" s="143" t="s">
        <v>43</v>
      </c>
      <c r="R107" s="143" t="s">
        <v>54</v>
      </c>
    </row>
    <row r="108" spans="1:18" ht="15.75" x14ac:dyDescent="0.25">
      <c r="A108" s="2">
        <v>104</v>
      </c>
      <c r="B108" s="149" t="s">
        <v>244</v>
      </c>
      <c r="C108" s="19" t="s">
        <v>396</v>
      </c>
      <c r="D108" s="19" t="s">
        <v>13</v>
      </c>
      <c r="E108" s="19" t="s">
        <v>230</v>
      </c>
      <c r="F108" s="122">
        <v>38742</v>
      </c>
      <c r="G108" s="69" t="s">
        <v>15</v>
      </c>
      <c r="H108" s="19" t="s">
        <v>251</v>
      </c>
      <c r="I108" s="26">
        <v>10</v>
      </c>
      <c r="J108" s="22" t="s">
        <v>337</v>
      </c>
      <c r="K108" s="84">
        <v>7.4782608695652177</v>
      </c>
      <c r="L108" s="84">
        <v>35.809078771695596</v>
      </c>
      <c r="M108" s="84">
        <v>23.422644770959376</v>
      </c>
      <c r="N108" s="85">
        <f t="shared" si="6"/>
        <v>66.709984412220194</v>
      </c>
      <c r="O108" s="15">
        <v>0</v>
      </c>
      <c r="P108" s="94">
        <f t="shared" si="7"/>
        <v>66.709984412220194</v>
      </c>
      <c r="Q108" s="144" t="s">
        <v>266</v>
      </c>
      <c r="R108" s="72" t="s">
        <v>272</v>
      </c>
    </row>
    <row r="109" spans="1:18" ht="15.75" x14ac:dyDescent="0.25">
      <c r="A109" s="2">
        <v>105</v>
      </c>
      <c r="B109" s="147" t="s">
        <v>244</v>
      </c>
      <c r="C109" s="12" t="s">
        <v>368</v>
      </c>
      <c r="D109" s="12" t="s">
        <v>369</v>
      </c>
      <c r="E109" s="12" t="s">
        <v>157</v>
      </c>
      <c r="F109" s="52">
        <v>38545</v>
      </c>
      <c r="G109" s="15" t="s">
        <v>15</v>
      </c>
      <c r="H109" s="42" t="s">
        <v>298</v>
      </c>
      <c r="I109" s="15">
        <v>10</v>
      </c>
      <c r="J109" s="79" t="s">
        <v>337</v>
      </c>
      <c r="K109" s="94">
        <v>7.8260869565217392</v>
      </c>
      <c r="L109" s="94">
        <v>38.498610607708109</v>
      </c>
      <c r="M109" s="94">
        <v>20.208516028451722</v>
      </c>
      <c r="N109" s="153">
        <f t="shared" si="6"/>
        <v>66.533213592681577</v>
      </c>
      <c r="O109" s="15">
        <v>0</v>
      </c>
      <c r="P109" s="94">
        <f t="shared" si="7"/>
        <v>66.533213592681577</v>
      </c>
      <c r="Q109" s="141" t="s">
        <v>266</v>
      </c>
      <c r="R109" s="12" t="s">
        <v>299</v>
      </c>
    </row>
    <row r="110" spans="1:18" ht="15.75" x14ac:dyDescent="0.25">
      <c r="A110" s="2">
        <v>106</v>
      </c>
      <c r="B110" s="17" t="s">
        <v>102</v>
      </c>
      <c r="C110" s="12" t="s">
        <v>161</v>
      </c>
      <c r="D110" s="12" t="s">
        <v>162</v>
      </c>
      <c r="E110" s="12" t="s">
        <v>163</v>
      </c>
      <c r="F110" s="52">
        <v>38590</v>
      </c>
      <c r="G110" s="15" t="s">
        <v>15</v>
      </c>
      <c r="H110" s="42" t="s">
        <v>164</v>
      </c>
      <c r="I110" s="15">
        <v>11</v>
      </c>
      <c r="J110" s="79" t="s">
        <v>337</v>
      </c>
      <c r="K110" s="83">
        <v>8.17</v>
      </c>
      <c r="L110" s="83">
        <v>22.5</v>
      </c>
      <c r="M110" s="83">
        <v>35.35</v>
      </c>
      <c r="N110" s="153">
        <f t="shared" si="6"/>
        <v>66.02000000000001</v>
      </c>
      <c r="O110" s="15">
        <v>0</v>
      </c>
      <c r="P110" s="94">
        <f t="shared" si="7"/>
        <v>66.02000000000001</v>
      </c>
      <c r="Q110" s="141" t="s">
        <v>43</v>
      </c>
      <c r="R110" s="12" t="s">
        <v>165</v>
      </c>
    </row>
    <row r="111" spans="1:18" ht="15.75" x14ac:dyDescent="0.25">
      <c r="A111" s="2">
        <v>107</v>
      </c>
      <c r="B111" s="17" t="s">
        <v>102</v>
      </c>
      <c r="C111" s="12" t="s">
        <v>166</v>
      </c>
      <c r="D111" s="12" t="s">
        <v>167</v>
      </c>
      <c r="E111" s="12" t="s">
        <v>154</v>
      </c>
      <c r="F111" s="52">
        <v>38249</v>
      </c>
      <c r="G111" s="15" t="s">
        <v>15</v>
      </c>
      <c r="H111" s="42" t="s">
        <v>28</v>
      </c>
      <c r="I111" s="15">
        <v>11</v>
      </c>
      <c r="J111" s="79" t="s">
        <v>337</v>
      </c>
      <c r="K111" s="83">
        <v>3.13</v>
      </c>
      <c r="L111" s="83">
        <v>27.94</v>
      </c>
      <c r="M111" s="83">
        <v>34.17</v>
      </c>
      <c r="N111" s="153">
        <f t="shared" si="6"/>
        <v>65.240000000000009</v>
      </c>
      <c r="O111" s="15">
        <v>0</v>
      </c>
      <c r="P111" s="94">
        <f t="shared" si="7"/>
        <v>65.240000000000009</v>
      </c>
      <c r="Q111" s="141" t="s">
        <v>43</v>
      </c>
      <c r="R111" s="143" t="s">
        <v>29</v>
      </c>
    </row>
    <row r="112" spans="1:18" ht="15.75" x14ac:dyDescent="0.25">
      <c r="A112" s="2">
        <v>108</v>
      </c>
      <c r="B112" s="147" t="s">
        <v>102</v>
      </c>
      <c r="C112" s="12" t="s">
        <v>220</v>
      </c>
      <c r="D112" s="12" t="s">
        <v>221</v>
      </c>
      <c r="E112" s="12" t="s">
        <v>196</v>
      </c>
      <c r="F112" s="13">
        <v>38860</v>
      </c>
      <c r="G112" s="14" t="s">
        <v>15</v>
      </c>
      <c r="H112" s="12" t="s">
        <v>201</v>
      </c>
      <c r="I112" s="14">
        <v>9</v>
      </c>
      <c r="J112" s="22" t="s">
        <v>337</v>
      </c>
      <c r="K112" s="115">
        <v>2.78</v>
      </c>
      <c r="L112" s="115">
        <v>29.13</v>
      </c>
      <c r="M112" s="115">
        <v>33.11</v>
      </c>
      <c r="N112" s="139">
        <f t="shared" si="6"/>
        <v>65.02</v>
      </c>
      <c r="O112" s="15">
        <v>0</v>
      </c>
      <c r="P112" s="94">
        <f t="shared" si="7"/>
        <v>65.02</v>
      </c>
      <c r="Q112" s="141" t="s">
        <v>43</v>
      </c>
      <c r="R112" s="143" t="s">
        <v>222</v>
      </c>
    </row>
    <row r="113" spans="1:18" ht="15.75" x14ac:dyDescent="0.25">
      <c r="A113" s="2">
        <v>109</v>
      </c>
      <c r="B113" s="147" t="s">
        <v>102</v>
      </c>
      <c r="C113" s="12" t="s">
        <v>223</v>
      </c>
      <c r="D113" s="12" t="s">
        <v>187</v>
      </c>
      <c r="E113" s="12" t="s">
        <v>47</v>
      </c>
      <c r="F113" s="13">
        <v>38792</v>
      </c>
      <c r="G113" s="14" t="s">
        <v>15</v>
      </c>
      <c r="H113" s="12" t="s">
        <v>53</v>
      </c>
      <c r="I113" s="14">
        <v>10</v>
      </c>
      <c r="J113" s="22" t="s">
        <v>337</v>
      </c>
      <c r="K113" s="115">
        <v>9.39</v>
      </c>
      <c r="L113" s="115">
        <v>23.49</v>
      </c>
      <c r="M113" s="115">
        <v>31.83</v>
      </c>
      <c r="N113" s="139">
        <f t="shared" si="6"/>
        <v>64.709999999999994</v>
      </c>
      <c r="O113" s="15">
        <v>0</v>
      </c>
      <c r="P113" s="94">
        <f t="shared" si="7"/>
        <v>64.709999999999994</v>
      </c>
      <c r="Q113" s="141" t="s">
        <v>43</v>
      </c>
      <c r="R113" s="12" t="s">
        <v>54</v>
      </c>
    </row>
    <row r="114" spans="1:18" ht="15.75" x14ac:dyDescent="0.25">
      <c r="A114" s="2">
        <v>110</v>
      </c>
      <c r="B114" s="17" t="s">
        <v>102</v>
      </c>
      <c r="C114" s="12" t="s">
        <v>168</v>
      </c>
      <c r="D114" s="12" t="s">
        <v>169</v>
      </c>
      <c r="E114" s="12" t="s">
        <v>135</v>
      </c>
      <c r="F114" s="52">
        <v>38426</v>
      </c>
      <c r="G114" s="15" t="s">
        <v>15</v>
      </c>
      <c r="H114" s="42" t="s">
        <v>158</v>
      </c>
      <c r="I114" s="15">
        <v>11</v>
      </c>
      <c r="J114" s="79" t="s">
        <v>337</v>
      </c>
      <c r="K114" s="83">
        <v>8.52</v>
      </c>
      <c r="L114" s="83">
        <v>20.96</v>
      </c>
      <c r="M114" s="83">
        <v>34.770000000000003</v>
      </c>
      <c r="N114" s="153">
        <f t="shared" si="6"/>
        <v>64.25</v>
      </c>
      <c r="O114" s="15">
        <v>0</v>
      </c>
      <c r="P114" s="94">
        <f t="shared" si="7"/>
        <v>64.25</v>
      </c>
      <c r="Q114" s="141" t="s">
        <v>43</v>
      </c>
      <c r="R114" s="143" t="s">
        <v>159</v>
      </c>
    </row>
    <row r="115" spans="1:18" ht="15.75" x14ac:dyDescent="0.25">
      <c r="A115" s="2">
        <v>111</v>
      </c>
      <c r="B115" s="147" t="s">
        <v>404</v>
      </c>
      <c r="C115" s="12" t="s">
        <v>604</v>
      </c>
      <c r="D115" s="12" t="s">
        <v>210</v>
      </c>
      <c r="E115" s="12" t="s">
        <v>280</v>
      </c>
      <c r="F115" s="13" t="s">
        <v>605</v>
      </c>
      <c r="G115" s="15" t="s">
        <v>15</v>
      </c>
      <c r="H115" s="12" t="s">
        <v>570</v>
      </c>
      <c r="I115" s="15">
        <v>9</v>
      </c>
      <c r="J115" s="79" t="s">
        <v>337</v>
      </c>
      <c r="K115" s="83">
        <v>13.57</v>
      </c>
      <c r="L115" s="115">
        <v>19.73</v>
      </c>
      <c r="M115" s="83">
        <v>30.48</v>
      </c>
      <c r="N115" s="138">
        <f t="shared" si="6"/>
        <v>63.78</v>
      </c>
      <c r="O115" s="15">
        <v>0</v>
      </c>
      <c r="P115" s="94">
        <f t="shared" si="7"/>
        <v>63.78</v>
      </c>
      <c r="Q115" s="141" t="s">
        <v>43</v>
      </c>
      <c r="R115" s="143" t="s">
        <v>459</v>
      </c>
    </row>
    <row r="116" spans="1:18" ht="15.75" x14ac:dyDescent="0.25">
      <c r="A116" s="2">
        <v>112</v>
      </c>
      <c r="B116" s="147" t="s">
        <v>404</v>
      </c>
      <c r="C116" s="12" t="s">
        <v>552</v>
      </c>
      <c r="D116" s="12" t="s">
        <v>553</v>
      </c>
      <c r="E116" s="12" t="s">
        <v>163</v>
      </c>
      <c r="F116" s="52">
        <v>38376</v>
      </c>
      <c r="G116" s="15" t="s">
        <v>15</v>
      </c>
      <c r="H116" s="12" t="s">
        <v>430</v>
      </c>
      <c r="I116" s="15">
        <v>11</v>
      </c>
      <c r="J116" s="79" t="s">
        <v>337</v>
      </c>
      <c r="K116" s="115">
        <v>15.13</v>
      </c>
      <c r="L116" s="83">
        <v>9.9700000000000006</v>
      </c>
      <c r="M116" s="115">
        <v>38.54</v>
      </c>
      <c r="N116" s="153">
        <f t="shared" si="6"/>
        <v>63.64</v>
      </c>
      <c r="O116" s="15">
        <v>0</v>
      </c>
      <c r="P116" s="94">
        <f t="shared" si="7"/>
        <v>63.64</v>
      </c>
      <c r="Q116" s="155" t="s">
        <v>43</v>
      </c>
      <c r="R116" s="19" t="s">
        <v>431</v>
      </c>
    </row>
    <row r="117" spans="1:18" ht="15.75" x14ac:dyDescent="0.25">
      <c r="A117" s="2">
        <v>113</v>
      </c>
      <c r="B117" s="149" t="s">
        <v>244</v>
      </c>
      <c r="C117" s="19" t="s">
        <v>397</v>
      </c>
      <c r="D117" s="19" t="s">
        <v>187</v>
      </c>
      <c r="E117" s="19" t="s">
        <v>14</v>
      </c>
      <c r="F117" s="127">
        <v>39006</v>
      </c>
      <c r="G117" s="69" t="s">
        <v>15</v>
      </c>
      <c r="H117" s="19" t="s">
        <v>265</v>
      </c>
      <c r="I117" s="24">
        <v>9</v>
      </c>
      <c r="J117" s="22" t="s">
        <v>337</v>
      </c>
      <c r="K117" s="87">
        <v>6.2608695652173916</v>
      </c>
      <c r="L117" s="87">
        <v>35.581676977754377</v>
      </c>
      <c r="M117" s="87">
        <v>21.791134787415817</v>
      </c>
      <c r="N117" s="85">
        <f t="shared" si="6"/>
        <v>63.633681330387589</v>
      </c>
      <c r="O117" s="15">
        <v>0</v>
      </c>
      <c r="P117" s="94">
        <f t="shared" si="7"/>
        <v>63.633681330387589</v>
      </c>
      <c r="Q117" s="73" t="s">
        <v>266</v>
      </c>
      <c r="R117" s="4" t="s">
        <v>398</v>
      </c>
    </row>
    <row r="118" spans="1:18" ht="15.75" x14ac:dyDescent="0.25">
      <c r="A118" s="2">
        <v>114</v>
      </c>
      <c r="B118" s="147" t="s">
        <v>404</v>
      </c>
      <c r="C118" s="12" t="s">
        <v>554</v>
      </c>
      <c r="D118" s="12" t="s">
        <v>113</v>
      </c>
      <c r="E118" s="12" t="s">
        <v>109</v>
      </c>
      <c r="F118" s="52">
        <v>38494</v>
      </c>
      <c r="G118" s="15" t="s">
        <v>15</v>
      </c>
      <c r="H118" s="12" t="s">
        <v>430</v>
      </c>
      <c r="I118" s="15">
        <v>10</v>
      </c>
      <c r="J118" s="79" t="s">
        <v>337</v>
      </c>
      <c r="K118" s="115">
        <v>7.48</v>
      </c>
      <c r="L118" s="83">
        <v>22.92</v>
      </c>
      <c r="M118" s="115">
        <v>32.659999999999997</v>
      </c>
      <c r="N118" s="153">
        <f t="shared" si="6"/>
        <v>63.06</v>
      </c>
      <c r="O118" s="15">
        <v>0</v>
      </c>
      <c r="P118" s="94">
        <f t="shared" si="7"/>
        <v>63.06</v>
      </c>
      <c r="Q118" s="155" t="s">
        <v>43</v>
      </c>
      <c r="R118" s="19" t="s">
        <v>431</v>
      </c>
    </row>
    <row r="119" spans="1:18" ht="15.75" x14ac:dyDescent="0.25">
      <c r="A119" s="2">
        <v>115</v>
      </c>
      <c r="B119" s="147" t="s">
        <v>102</v>
      </c>
      <c r="C119" s="12" t="s">
        <v>224</v>
      </c>
      <c r="D119" s="12" t="s">
        <v>225</v>
      </c>
      <c r="E119" s="12" t="s">
        <v>226</v>
      </c>
      <c r="F119" s="13">
        <v>37988</v>
      </c>
      <c r="G119" s="14" t="s">
        <v>15</v>
      </c>
      <c r="H119" s="12" t="s">
        <v>164</v>
      </c>
      <c r="I119" s="14">
        <v>11</v>
      </c>
      <c r="J119" s="22" t="s">
        <v>337</v>
      </c>
      <c r="K119" s="115">
        <v>5.22</v>
      </c>
      <c r="L119" s="115">
        <v>25.53</v>
      </c>
      <c r="M119" s="115">
        <v>31.69</v>
      </c>
      <c r="N119" s="139">
        <f t="shared" si="6"/>
        <v>62.44</v>
      </c>
      <c r="O119" s="15">
        <v>0</v>
      </c>
      <c r="P119" s="94">
        <f t="shared" si="7"/>
        <v>62.44</v>
      </c>
      <c r="Q119" s="141" t="s">
        <v>43</v>
      </c>
      <c r="R119" s="143" t="s">
        <v>165</v>
      </c>
    </row>
    <row r="120" spans="1:18" ht="15.75" x14ac:dyDescent="0.25">
      <c r="A120" s="2">
        <v>116</v>
      </c>
      <c r="B120" s="147" t="s">
        <v>102</v>
      </c>
      <c r="C120" s="12" t="s">
        <v>227</v>
      </c>
      <c r="D120" s="12" t="s">
        <v>228</v>
      </c>
      <c r="E120" s="12" t="s">
        <v>32</v>
      </c>
      <c r="F120" s="13">
        <v>38770</v>
      </c>
      <c r="G120" s="14" t="s">
        <v>15</v>
      </c>
      <c r="H120" s="12" t="s">
        <v>164</v>
      </c>
      <c r="I120" s="14">
        <v>10</v>
      </c>
      <c r="J120" s="22" t="s">
        <v>337</v>
      </c>
      <c r="K120" s="115">
        <v>4.5199999999999996</v>
      </c>
      <c r="L120" s="115">
        <v>25.56</v>
      </c>
      <c r="M120" s="115">
        <v>32.1</v>
      </c>
      <c r="N120" s="139">
        <f t="shared" si="6"/>
        <v>62.18</v>
      </c>
      <c r="O120" s="15">
        <v>0</v>
      </c>
      <c r="P120" s="94">
        <f t="shared" si="7"/>
        <v>62.18</v>
      </c>
      <c r="Q120" s="141" t="s">
        <v>43</v>
      </c>
      <c r="R120" s="12" t="s">
        <v>165</v>
      </c>
    </row>
    <row r="121" spans="1:18" ht="15.75" x14ac:dyDescent="0.25">
      <c r="A121" s="2">
        <v>117</v>
      </c>
      <c r="B121" s="17" t="s">
        <v>102</v>
      </c>
      <c r="C121" s="12" t="s">
        <v>170</v>
      </c>
      <c r="D121" s="12" t="s">
        <v>171</v>
      </c>
      <c r="E121" s="12" t="s">
        <v>172</v>
      </c>
      <c r="F121" s="52" t="s">
        <v>173</v>
      </c>
      <c r="G121" s="15" t="s">
        <v>15</v>
      </c>
      <c r="H121" s="42" t="s">
        <v>106</v>
      </c>
      <c r="I121" s="15">
        <v>9</v>
      </c>
      <c r="J121" s="79" t="s">
        <v>337</v>
      </c>
      <c r="K121" s="83">
        <v>5.57</v>
      </c>
      <c r="L121" s="83">
        <v>24.94</v>
      </c>
      <c r="M121" s="83">
        <v>31.62</v>
      </c>
      <c r="N121" s="153">
        <f t="shared" si="6"/>
        <v>62.13</v>
      </c>
      <c r="O121" s="15">
        <v>0</v>
      </c>
      <c r="P121" s="94">
        <f t="shared" si="7"/>
        <v>62.13</v>
      </c>
      <c r="Q121" s="141" t="s">
        <v>43</v>
      </c>
      <c r="R121" s="12" t="s">
        <v>34</v>
      </c>
    </row>
    <row r="122" spans="1:18" ht="15.75" x14ac:dyDescent="0.25">
      <c r="A122" s="2">
        <v>118</v>
      </c>
      <c r="B122" s="151" t="s">
        <v>404</v>
      </c>
      <c r="C122" s="30" t="s">
        <v>606</v>
      </c>
      <c r="D122" s="30" t="s">
        <v>601</v>
      </c>
      <c r="E122" s="30" t="s">
        <v>21</v>
      </c>
      <c r="F122" s="152">
        <v>38978</v>
      </c>
      <c r="G122" s="63" t="s">
        <v>15</v>
      </c>
      <c r="H122" s="30" t="s">
        <v>565</v>
      </c>
      <c r="I122" s="63">
        <v>10</v>
      </c>
      <c r="J122" s="80" t="s">
        <v>337</v>
      </c>
      <c r="K122" s="114">
        <v>5.91</v>
      </c>
      <c r="L122" s="116">
        <v>26.68</v>
      </c>
      <c r="M122" s="114">
        <v>29.38</v>
      </c>
      <c r="N122" s="154">
        <f t="shared" si="6"/>
        <v>61.97</v>
      </c>
      <c r="O122" s="15">
        <v>0</v>
      </c>
      <c r="P122" s="94">
        <f t="shared" si="7"/>
        <v>61.97</v>
      </c>
      <c r="Q122" s="156" t="s">
        <v>43</v>
      </c>
      <c r="R122" s="143" t="s">
        <v>566</v>
      </c>
    </row>
    <row r="123" spans="1:18" ht="15.75" x14ac:dyDescent="0.25">
      <c r="A123" s="2">
        <v>119</v>
      </c>
      <c r="B123" s="147" t="s">
        <v>244</v>
      </c>
      <c r="C123" s="12" t="s">
        <v>370</v>
      </c>
      <c r="D123" s="12" t="s">
        <v>175</v>
      </c>
      <c r="E123" s="12" t="s">
        <v>105</v>
      </c>
      <c r="F123" s="52">
        <v>38168</v>
      </c>
      <c r="G123" s="15" t="s">
        <v>15</v>
      </c>
      <c r="H123" s="42" t="s">
        <v>315</v>
      </c>
      <c r="I123" s="15">
        <v>11</v>
      </c>
      <c r="J123" s="79" t="s">
        <v>337</v>
      </c>
      <c r="K123" s="94">
        <v>7.8260869565217392</v>
      </c>
      <c r="L123" s="94">
        <v>38.404511924497186</v>
      </c>
      <c r="M123" s="94">
        <v>14.85779783652124</v>
      </c>
      <c r="N123" s="94">
        <f t="shared" si="6"/>
        <v>61.088396717540164</v>
      </c>
      <c r="O123" s="15">
        <v>0</v>
      </c>
      <c r="P123" s="94">
        <f t="shared" si="7"/>
        <v>61.088396717540164</v>
      </c>
      <c r="Q123" s="12" t="s">
        <v>266</v>
      </c>
      <c r="R123" s="12" t="s">
        <v>249</v>
      </c>
    </row>
    <row r="124" spans="1:18" ht="15.75" x14ac:dyDescent="0.25">
      <c r="A124" s="2">
        <v>120</v>
      </c>
      <c r="B124" s="147" t="s">
        <v>244</v>
      </c>
      <c r="C124" s="12" t="s">
        <v>371</v>
      </c>
      <c r="D124" s="12" t="s">
        <v>372</v>
      </c>
      <c r="E124" s="12" t="s">
        <v>335</v>
      </c>
      <c r="F124" s="52">
        <v>38635</v>
      </c>
      <c r="G124" s="15" t="s">
        <v>15</v>
      </c>
      <c r="H124" s="42" t="s">
        <v>298</v>
      </c>
      <c r="I124" s="15">
        <v>10</v>
      </c>
      <c r="J124" s="79" t="s">
        <v>337</v>
      </c>
      <c r="K124" s="94">
        <v>7.3043478260869561</v>
      </c>
      <c r="L124" s="94">
        <v>34.703319663477032</v>
      </c>
      <c r="M124" s="94">
        <v>18.641021031817363</v>
      </c>
      <c r="N124" s="94">
        <f t="shared" si="6"/>
        <v>60.648688521381345</v>
      </c>
      <c r="O124" s="15">
        <v>0</v>
      </c>
      <c r="P124" s="94">
        <f t="shared" si="7"/>
        <v>60.648688521381345</v>
      </c>
      <c r="Q124" s="12" t="s">
        <v>266</v>
      </c>
      <c r="R124" s="12" t="s">
        <v>299</v>
      </c>
    </row>
    <row r="125" spans="1:18" ht="15.75" x14ac:dyDescent="0.25">
      <c r="A125" s="2">
        <v>121</v>
      </c>
      <c r="B125" s="17" t="s">
        <v>102</v>
      </c>
      <c r="C125" s="12" t="s">
        <v>174</v>
      </c>
      <c r="D125" s="12" t="s">
        <v>175</v>
      </c>
      <c r="E125" s="12" t="s">
        <v>136</v>
      </c>
      <c r="F125" s="52">
        <v>39008</v>
      </c>
      <c r="G125" s="15" t="s">
        <v>15</v>
      </c>
      <c r="H125" s="42" t="s">
        <v>164</v>
      </c>
      <c r="I125" s="15">
        <v>9</v>
      </c>
      <c r="J125" s="79" t="s">
        <v>337</v>
      </c>
      <c r="K125" s="83">
        <v>4.17</v>
      </c>
      <c r="L125" s="83">
        <v>20.5</v>
      </c>
      <c r="M125" s="83">
        <v>35.92</v>
      </c>
      <c r="N125" s="94">
        <f t="shared" si="6"/>
        <v>60.59</v>
      </c>
      <c r="O125" s="15">
        <v>0</v>
      </c>
      <c r="P125" s="94">
        <f t="shared" si="7"/>
        <v>60.59</v>
      </c>
      <c r="Q125" s="12" t="s">
        <v>43</v>
      </c>
      <c r="R125" s="12" t="s">
        <v>24</v>
      </c>
    </row>
    <row r="126" spans="1:18" ht="15.75" x14ac:dyDescent="0.25">
      <c r="A126" s="2">
        <v>122</v>
      </c>
      <c r="B126" s="147" t="s">
        <v>102</v>
      </c>
      <c r="C126" s="12" t="s">
        <v>229</v>
      </c>
      <c r="D126" s="12" t="s">
        <v>228</v>
      </c>
      <c r="E126" s="12" t="s">
        <v>230</v>
      </c>
      <c r="F126" s="13">
        <v>38569</v>
      </c>
      <c r="G126" s="14" t="s">
        <v>15</v>
      </c>
      <c r="H126" s="12" t="s">
        <v>117</v>
      </c>
      <c r="I126" s="14">
        <v>11</v>
      </c>
      <c r="J126" s="22" t="s">
        <v>337</v>
      </c>
      <c r="K126" s="115">
        <v>3.13</v>
      </c>
      <c r="L126" s="115">
        <v>22.1</v>
      </c>
      <c r="M126" s="115">
        <v>33.619999999999997</v>
      </c>
      <c r="N126" s="115">
        <f t="shared" si="6"/>
        <v>58.849999999999994</v>
      </c>
      <c r="O126" s="15">
        <v>0</v>
      </c>
      <c r="P126" s="94">
        <f t="shared" si="7"/>
        <v>58.849999999999994</v>
      </c>
      <c r="Q126" s="12" t="s">
        <v>43</v>
      </c>
      <c r="R126" s="12" t="s">
        <v>44</v>
      </c>
    </row>
    <row r="127" spans="1:18" ht="15.75" x14ac:dyDescent="0.25">
      <c r="A127" s="2">
        <v>123</v>
      </c>
      <c r="B127" s="147" t="s">
        <v>102</v>
      </c>
      <c r="C127" s="12" t="s">
        <v>231</v>
      </c>
      <c r="D127" s="12" t="s">
        <v>232</v>
      </c>
      <c r="E127" s="12" t="s">
        <v>233</v>
      </c>
      <c r="F127" s="13">
        <v>39096</v>
      </c>
      <c r="G127" s="14" t="s">
        <v>15</v>
      </c>
      <c r="H127" s="12" t="s">
        <v>33</v>
      </c>
      <c r="I127" s="14">
        <v>9</v>
      </c>
      <c r="J127" s="22" t="s">
        <v>337</v>
      </c>
      <c r="K127" s="115">
        <v>7.48</v>
      </c>
      <c r="L127" s="115">
        <v>21.78</v>
      </c>
      <c r="M127" s="115">
        <v>29.57</v>
      </c>
      <c r="N127" s="115">
        <f t="shared" si="6"/>
        <v>58.83</v>
      </c>
      <c r="O127" s="15">
        <v>0</v>
      </c>
      <c r="P127" s="94">
        <f t="shared" si="7"/>
        <v>58.83</v>
      </c>
      <c r="Q127" s="12" t="s">
        <v>43</v>
      </c>
      <c r="R127" s="12" t="s">
        <v>34</v>
      </c>
    </row>
    <row r="128" spans="1:18" ht="15.75" x14ac:dyDescent="0.25">
      <c r="A128" s="2">
        <v>124</v>
      </c>
      <c r="B128" s="147" t="s">
        <v>244</v>
      </c>
      <c r="C128" s="12" t="s">
        <v>373</v>
      </c>
      <c r="D128" s="12" t="s">
        <v>325</v>
      </c>
      <c r="E128" s="12" t="s">
        <v>362</v>
      </c>
      <c r="F128" s="52">
        <v>38991</v>
      </c>
      <c r="G128" s="15" t="s">
        <v>15</v>
      </c>
      <c r="H128" s="42" t="s">
        <v>251</v>
      </c>
      <c r="I128" s="15">
        <v>9</v>
      </c>
      <c r="J128" s="79" t="s">
        <v>337</v>
      </c>
      <c r="K128" s="94">
        <v>3.3043478260869565</v>
      </c>
      <c r="L128" s="94">
        <v>35.424940614115627</v>
      </c>
      <c r="M128" s="94">
        <v>19.87351475661173</v>
      </c>
      <c r="N128" s="94">
        <f t="shared" si="6"/>
        <v>58.602803196814307</v>
      </c>
      <c r="O128" s="15">
        <v>0</v>
      </c>
      <c r="P128" s="94">
        <f t="shared" si="7"/>
        <v>58.602803196814307</v>
      </c>
      <c r="Q128" s="12" t="s">
        <v>266</v>
      </c>
      <c r="R128" s="12" t="s">
        <v>253</v>
      </c>
    </row>
    <row r="129" spans="1:18" ht="15.75" x14ac:dyDescent="0.25">
      <c r="A129" s="2">
        <v>125</v>
      </c>
      <c r="B129" s="17" t="s">
        <v>102</v>
      </c>
      <c r="C129" s="12" t="s">
        <v>176</v>
      </c>
      <c r="D129" s="12" t="s">
        <v>134</v>
      </c>
      <c r="E129" s="12" t="s">
        <v>177</v>
      </c>
      <c r="F129" s="52">
        <v>38703</v>
      </c>
      <c r="G129" s="15" t="s">
        <v>15</v>
      </c>
      <c r="H129" s="42" t="s">
        <v>178</v>
      </c>
      <c r="I129" s="15">
        <v>10</v>
      </c>
      <c r="J129" s="79" t="s">
        <v>337</v>
      </c>
      <c r="K129" s="83">
        <v>5.91</v>
      </c>
      <c r="L129" s="83">
        <v>18.43</v>
      </c>
      <c r="M129" s="83">
        <v>33.840000000000003</v>
      </c>
      <c r="N129" s="94">
        <f t="shared" si="6"/>
        <v>58.180000000000007</v>
      </c>
      <c r="O129" s="15">
        <v>0</v>
      </c>
      <c r="P129" s="94">
        <f t="shared" si="7"/>
        <v>58.180000000000007</v>
      </c>
      <c r="Q129" s="12" t="s">
        <v>43</v>
      </c>
      <c r="R129" s="12" t="s">
        <v>179</v>
      </c>
    </row>
    <row r="130" spans="1:18" ht="15.75" x14ac:dyDescent="0.25">
      <c r="A130" s="2">
        <v>126</v>
      </c>
      <c r="B130" s="149" t="s">
        <v>244</v>
      </c>
      <c r="C130" s="19" t="s">
        <v>399</v>
      </c>
      <c r="D130" s="19" t="s">
        <v>195</v>
      </c>
      <c r="E130" s="19" t="s">
        <v>72</v>
      </c>
      <c r="F130" s="122">
        <v>38749</v>
      </c>
      <c r="G130" s="69" t="s">
        <v>15</v>
      </c>
      <c r="H130" s="19" t="s">
        <v>281</v>
      </c>
      <c r="I130" s="26">
        <v>10</v>
      </c>
      <c r="J130" s="22" t="s">
        <v>337</v>
      </c>
      <c r="K130" s="84">
        <v>9.2173913043478262</v>
      </c>
      <c r="L130" s="84">
        <v>38.503987218957633</v>
      </c>
      <c r="M130" s="84">
        <v>9.6651954883866082</v>
      </c>
      <c r="N130" s="95">
        <f t="shared" si="6"/>
        <v>57.386574011692069</v>
      </c>
      <c r="O130" s="15">
        <v>0</v>
      </c>
      <c r="P130" s="94">
        <f t="shared" si="7"/>
        <v>57.386574011692069</v>
      </c>
      <c r="Q130" s="140" t="s">
        <v>266</v>
      </c>
      <c r="R130" s="4" t="s">
        <v>282</v>
      </c>
    </row>
    <row r="131" spans="1:18" ht="15.75" x14ac:dyDescent="0.25">
      <c r="A131" s="2">
        <v>127</v>
      </c>
      <c r="B131" s="147" t="s">
        <v>102</v>
      </c>
      <c r="C131" s="12" t="s">
        <v>234</v>
      </c>
      <c r="D131" s="12" t="s">
        <v>235</v>
      </c>
      <c r="E131" s="12" t="s">
        <v>236</v>
      </c>
      <c r="F131" s="13">
        <v>39343</v>
      </c>
      <c r="G131" s="14" t="s">
        <v>15</v>
      </c>
      <c r="H131" s="12" t="s">
        <v>146</v>
      </c>
      <c r="I131" s="14">
        <v>9</v>
      </c>
      <c r="J131" s="22" t="s">
        <v>337</v>
      </c>
      <c r="K131" s="115">
        <v>5.57</v>
      </c>
      <c r="L131" s="115">
        <v>20.74</v>
      </c>
      <c r="M131" s="115">
        <v>30.5</v>
      </c>
      <c r="N131" s="115">
        <f t="shared" si="6"/>
        <v>56.81</v>
      </c>
      <c r="O131" s="15">
        <v>0</v>
      </c>
      <c r="P131" s="94">
        <f t="shared" si="7"/>
        <v>56.81</v>
      </c>
      <c r="Q131" s="12" t="s">
        <v>43</v>
      </c>
      <c r="R131" s="12" t="s">
        <v>147</v>
      </c>
    </row>
    <row r="132" spans="1:18" ht="15.75" x14ac:dyDescent="0.25">
      <c r="A132" s="2">
        <v>128</v>
      </c>
      <c r="B132" s="147" t="s">
        <v>404</v>
      </c>
      <c r="C132" s="12" t="s">
        <v>607</v>
      </c>
      <c r="D132" s="12" t="s">
        <v>187</v>
      </c>
      <c r="E132" s="12" t="s">
        <v>64</v>
      </c>
      <c r="F132" s="13">
        <v>39073</v>
      </c>
      <c r="G132" s="15" t="s">
        <v>15</v>
      </c>
      <c r="H132" s="12" t="s">
        <v>423</v>
      </c>
      <c r="I132" s="15">
        <v>9</v>
      </c>
      <c r="J132" s="79" t="s">
        <v>337</v>
      </c>
      <c r="K132" s="83">
        <v>6.61</v>
      </c>
      <c r="L132" s="115">
        <v>15.74</v>
      </c>
      <c r="M132" s="83">
        <v>33.799999999999997</v>
      </c>
      <c r="N132" s="83">
        <f t="shared" si="6"/>
        <v>56.15</v>
      </c>
      <c r="O132" s="15">
        <v>0</v>
      </c>
      <c r="P132" s="94">
        <f t="shared" si="7"/>
        <v>56.15</v>
      </c>
      <c r="Q132" s="12" t="s">
        <v>43</v>
      </c>
      <c r="R132" s="12" t="s">
        <v>516</v>
      </c>
    </row>
    <row r="133" spans="1:18" ht="15.75" x14ac:dyDescent="0.25">
      <c r="A133" s="2">
        <v>129</v>
      </c>
      <c r="B133" s="147" t="s">
        <v>244</v>
      </c>
      <c r="C133" s="12" t="s">
        <v>374</v>
      </c>
      <c r="D133" s="12" t="s">
        <v>375</v>
      </c>
      <c r="E133" s="12" t="s">
        <v>114</v>
      </c>
      <c r="F133" s="52">
        <v>39072</v>
      </c>
      <c r="G133" s="15" t="s">
        <v>15</v>
      </c>
      <c r="H133" s="42" t="s">
        <v>298</v>
      </c>
      <c r="I133" s="15">
        <v>9</v>
      </c>
      <c r="J133" s="79" t="s">
        <v>337</v>
      </c>
      <c r="K133" s="94">
        <v>2.4347826086956523</v>
      </c>
      <c r="L133" s="94">
        <v>32.354889721181856</v>
      </c>
      <c r="M133" s="94">
        <v>21.252177477200533</v>
      </c>
      <c r="N133" s="94">
        <f t="shared" ref="N133:N145" si="8">SUM(K133:M133)</f>
        <v>56.041849807078037</v>
      </c>
      <c r="O133" s="15">
        <v>0</v>
      </c>
      <c r="P133" s="94">
        <f t="shared" ref="P133:P145" si="9">N133+O133</f>
        <v>56.041849807078037</v>
      </c>
      <c r="Q133" s="12" t="s">
        <v>266</v>
      </c>
      <c r="R133" s="12" t="s">
        <v>299</v>
      </c>
    </row>
    <row r="134" spans="1:18" ht="15.75" x14ac:dyDescent="0.25">
      <c r="A134" s="2">
        <v>130</v>
      </c>
      <c r="B134" s="147" t="s">
        <v>404</v>
      </c>
      <c r="C134" s="12" t="s">
        <v>555</v>
      </c>
      <c r="D134" s="12" t="s">
        <v>556</v>
      </c>
      <c r="E134" s="12" t="s">
        <v>557</v>
      </c>
      <c r="F134" s="52">
        <v>38349</v>
      </c>
      <c r="G134" s="15" t="s">
        <v>15</v>
      </c>
      <c r="H134" s="12" t="s">
        <v>558</v>
      </c>
      <c r="I134" s="15">
        <v>11</v>
      </c>
      <c r="J134" s="79" t="s">
        <v>337</v>
      </c>
      <c r="K134" s="115">
        <v>10.09</v>
      </c>
      <c r="L134" s="83">
        <v>8.1300000000000008</v>
      </c>
      <c r="M134" s="115">
        <v>36.85</v>
      </c>
      <c r="N134" s="94">
        <f t="shared" si="8"/>
        <v>55.07</v>
      </c>
      <c r="O134" s="15">
        <v>0</v>
      </c>
      <c r="P134" s="94">
        <f t="shared" si="9"/>
        <v>55.07</v>
      </c>
      <c r="Q134" s="38" t="s">
        <v>43</v>
      </c>
      <c r="R134" s="19" t="s">
        <v>559</v>
      </c>
    </row>
    <row r="135" spans="1:18" ht="15.75" x14ac:dyDescent="0.25">
      <c r="A135" s="2">
        <v>131</v>
      </c>
      <c r="B135" s="147" t="s">
        <v>102</v>
      </c>
      <c r="C135" s="12" t="s">
        <v>237</v>
      </c>
      <c r="D135" s="12" t="s">
        <v>238</v>
      </c>
      <c r="E135" s="12" t="s">
        <v>47</v>
      </c>
      <c r="F135" s="13">
        <v>38374</v>
      </c>
      <c r="G135" s="14" t="s">
        <v>15</v>
      </c>
      <c r="H135" s="12" t="s">
        <v>137</v>
      </c>
      <c r="I135" s="14">
        <v>11</v>
      </c>
      <c r="J135" s="22" t="s">
        <v>337</v>
      </c>
      <c r="K135" s="115">
        <v>7.13</v>
      </c>
      <c r="L135" s="115">
        <v>14.93</v>
      </c>
      <c r="M135" s="115">
        <v>32.119999999999997</v>
      </c>
      <c r="N135" s="115">
        <f t="shared" si="8"/>
        <v>54.179999999999993</v>
      </c>
      <c r="O135" s="15">
        <v>0</v>
      </c>
      <c r="P135" s="94">
        <f t="shared" si="9"/>
        <v>54.179999999999993</v>
      </c>
      <c r="Q135" s="12" t="s">
        <v>43</v>
      </c>
      <c r="R135" s="12" t="s">
        <v>49</v>
      </c>
    </row>
    <row r="136" spans="1:18" ht="15.75" x14ac:dyDescent="0.25">
      <c r="A136" s="2">
        <v>132</v>
      </c>
      <c r="B136" s="149" t="s">
        <v>244</v>
      </c>
      <c r="C136" s="19" t="s">
        <v>400</v>
      </c>
      <c r="D136" s="19" t="s">
        <v>58</v>
      </c>
      <c r="E136" s="19" t="s">
        <v>291</v>
      </c>
      <c r="F136" s="128">
        <v>38325</v>
      </c>
      <c r="G136" s="69" t="s">
        <v>15</v>
      </c>
      <c r="H136" s="19" t="s">
        <v>251</v>
      </c>
      <c r="I136" s="14">
        <v>11</v>
      </c>
      <c r="J136" s="22" t="s">
        <v>337</v>
      </c>
      <c r="K136" s="84">
        <v>4.8695652173913047</v>
      </c>
      <c r="L136" s="84">
        <v>36.663881840229934</v>
      </c>
      <c r="M136" s="84">
        <v>12.538314730206466</v>
      </c>
      <c r="N136" s="95">
        <f t="shared" si="8"/>
        <v>54.071761787827704</v>
      </c>
      <c r="O136" s="15">
        <v>0</v>
      </c>
      <c r="P136" s="94">
        <f t="shared" si="9"/>
        <v>54.071761787827704</v>
      </c>
      <c r="Q136" s="140" t="s">
        <v>266</v>
      </c>
      <c r="R136" s="72" t="s">
        <v>272</v>
      </c>
    </row>
    <row r="137" spans="1:18" ht="15.75" x14ac:dyDescent="0.25">
      <c r="A137" s="2">
        <v>133</v>
      </c>
      <c r="B137" s="149" t="s">
        <v>244</v>
      </c>
      <c r="C137" s="19" t="s">
        <v>401</v>
      </c>
      <c r="D137" s="19" t="s">
        <v>190</v>
      </c>
      <c r="E137" s="19" t="s">
        <v>402</v>
      </c>
      <c r="F137" s="27">
        <v>38687</v>
      </c>
      <c r="G137" s="69" t="s">
        <v>15</v>
      </c>
      <c r="H137" s="19" t="s">
        <v>298</v>
      </c>
      <c r="I137" s="14">
        <v>10</v>
      </c>
      <c r="J137" s="22" t="s">
        <v>337</v>
      </c>
      <c r="K137" s="84">
        <v>9.0434782608695645</v>
      </c>
      <c r="L137" s="87">
        <v>36.988917828507226</v>
      </c>
      <c r="M137" s="87">
        <v>7.6844008081380926</v>
      </c>
      <c r="N137" s="95">
        <f t="shared" si="8"/>
        <v>53.716796897514882</v>
      </c>
      <c r="O137" s="15">
        <v>0</v>
      </c>
      <c r="P137" s="94">
        <f t="shared" si="9"/>
        <v>53.716796897514882</v>
      </c>
      <c r="Q137" s="140" t="s">
        <v>266</v>
      </c>
      <c r="R137" s="4" t="s">
        <v>299</v>
      </c>
    </row>
    <row r="138" spans="1:18" ht="15.75" x14ac:dyDescent="0.25">
      <c r="A138" s="2">
        <v>134</v>
      </c>
      <c r="B138" s="147" t="s">
        <v>102</v>
      </c>
      <c r="C138" s="12" t="s">
        <v>239</v>
      </c>
      <c r="D138" s="12" t="s">
        <v>51</v>
      </c>
      <c r="E138" s="12" t="s">
        <v>199</v>
      </c>
      <c r="F138" s="13">
        <v>39091</v>
      </c>
      <c r="G138" s="14" t="s">
        <v>15</v>
      </c>
      <c r="H138" s="12" t="s">
        <v>240</v>
      </c>
      <c r="I138" s="14">
        <v>9</v>
      </c>
      <c r="J138" s="22" t="s">
        <v>337</v>
      </c>
      <c r="K138" s="115">
        <v>10.43</v>
      </c>
      <c r="L138" s="115">
        <v>8.01</v>
      </c>
      <c r="M138" s="115">
        <v>33.32</v>
      </c>
      <c r="N138" s="115">
        <f t="shared" si="8"/>
        <v>51.76</v>
      </c>
      <c r="O138" s="15">
        <v>0</v>
      </c>
      <c r="P138" s="94">
        <f t="shared" si="9"/>
        <v>51.76</v>
      </c>
      <c r="Q138" s="12" t="s">
        <v>43</v>
      </c>
      <c r="R138" s="12" t="s">
        <v>241</v>
      </c>
    </row>
    <row r="139" spans="1:18" ht="15.75" x14ac:dyDescent="0.25">
      <c r="A139" s="2">
        <v>135</v>
      </c>
      <c r="B139" s="149" t="s">
        <v>244</v>
      </c>
      <c r="C139" s="19" t="s">
        <v>403</v>
      </c>
      <c r="D139" s="19" t="s">
        <v>71</v>
      </c>
      <c r="E139" s="19" t="s">
        <v>21</v>
      </c>
      <c r="F139" s="136">
        <v>38748</v>
      </c>
      <c r="G139" s="69" t="s">
        <v>15</v>
      </c>
      <c r="H139" s="19" t="s">
        <v>627</v>
      </c>
      <c r="I139" s="14">
        <v>10</v>
      </c>
      <c r="J139" s="22" t="s">
        <v>337</v>
      </c>
      <c r="K139" s="84">
        <v>6.2608695652173916</v>
      </c>
      <c r="L139" s="84">
        <v>35.900634491296771</v>
      </c>
      <c r="M139" s="84">
        <v>7.7960372541263609</v>
      </c>
      <c r="N139" s="95">
        <f t="shared" si="8"/>
        <v>49.957541310640522</v>
      </c>
      <c r="O139" s="15">
        <v>0</v>
      </c>
      <c r="P139" s="94">
        <f t="shared" si="9"/>
        <v>49.957541310640522</v>
      </c>
      <c r="Q139" s="140" t="s">
        <v>266</v>
      </c>
      <c r="R139" s="72" t="s">
        <v>390</v>
      </c>
    </row>
    <row r="140" spans="1:18" ht="15.75" x14ac:dyDescent="0.25">
      <c r="A140" s="2">
        <v>136</v>
      </c>
      <c r="B140" s="148" t="s">
        <v>244</v>
      </c>
      <c r="C140" s="130" t="s">
        <v>376</v>
      </c>
      <c r="D140" s="130" t="s">
        <v>375</v>
      </c>
      <c r="E140" s="130" t="s">
        <v>163</v>
      </c>
      <c r="F140" s="53">
        <v>38967</v>
      </c>
      <c r="G140" s="131" t="s">
        <v>15</v>
      </c>
      <c r="H140" s="132" t="s">
        <v>626</v>
      </c>
      <c r="I140" s="131">
        <v>9</v>
      </c>
      <c r="J140" s="133" t="s">
        <v>337</v>
      </c>
      <c r="K140" s="134">
        <v>4.6956521739130439</v>
      </c>
      <c r="L140" s="134">
        <v>37.252438959189817</v>
      </c>
      <c r="M140" s="134">
        <v>7.9314696546713064</v>
      </c>
      <c r="N140" s="134">
        <f t="shared" si="8"/>
        <v>49.879560787774167</v>
      </c>
      <c r="O140" s="131">
        <v>0</v>
      </c>
      <c r="P140" s="94">
        <f t="shared" si="9"/>
        <v>49.879560787774167</v>
      </c>
      <c r="Q140" s="130" t="s">
        <v>266</v>
      </c>
      <c r="R140" s="130" t="s">
        <v>367</v>
      </c>
    </row>
    <row r="141" spans="1:18" ht="15.75" x14ac:dyDescent="0.25">
      <c r="A141" s="2">
        <v>137</v>
      </c>
      <c r="B141" s="147" t="s">
        <v>102</v>
      </c>
      <c r="C141" s="12" t="s">
        <v>242</v>
      </c>
      <c r="D141" s="12" t="s">
        <v>243</v>
      </c>
      <c r="E141" s="12" t="s">
        <v>21</v>
      </c>
      <c r="F141" s="13">
        <v>39106</v>
      </c>
      <c r="G141" s="14" t="s">
        <v>15</v>
      </c>
      <c r="H141" s="12" t="s">
        <v>146</v>
      </c>
      <c r="I141" s="14">
        <v>9</v>
      </c>
      <c r="J141" s="22" t="s">
        <v>337</v>
      </c>
      <c r="K141" s="115">
        <v>6.96</v>
      </c>
      <c r="L141" s="115">
        <v>7.53</v>
      </c>
      <c r="M141" s="115">
        <v>34.909999999999997</v>
      </c>
      <c r="N141" s="115">
        <f t="shared" si="8"/>
        <v>49.4</v>
      </c>
      <c r="O141" s="15">
        <v>0</v>
      </c>
      <c r="P141" s="94">
        <f t="shared" si="9"/>
        <v>49.4</v>
      </c>
      <c r="Q141" s="12" t="s">
        <v>43</v>
      </c>
      <c r="R141" s="12" t="s">
        <v>147</v>
      </c>
    </row>
    <row r="142" spans="1:18" ht="15.75" x14ac:dyDescent="0.25">
      <c r="A142" s="2">
        <v>138</v>
      </c>
      <c r="B142" s="17" t="s">
        <v>102</v>
      </c>
      <c r="C142" s="12" t="s">
        <v>180</v>
      </c>
      <c r="D142" s="12" t="s">
        <v>181</v>
      </c>
      <c r="E142" s="12" t="s">
        <v>182</v>
      </c>
      <c r="F142" s="52">
        <v>39126</v>
      </c>
      <c r="G142" s="15" t="s">
        <v>15</v>
      </c>
      <c r="H142" s="42" t="s">
        <v>178</v>
      </c>
      <c r="I142" s="15">
        <v>9</v>
      </c>
      <c r="J142" s="79" t="s">
        <v>337</v>
      </c>
      <c r="K142" s="83">
        <v>3.48</v>
      </c>
      <c r="L142" s="83">
        <v>10.98</v>
      </c>
      <c r="M142" s="83">
        <v>34.659999999999997</v>
      </c>
      <c r="N142" s="94">
        <f t="shared" si="8"/>
        <v>49.12</v>
      </c>
      <c r="O142" s="15">
        <v>0</v>
      </c>
      <c r="P142" s="94">
        <f t="shared" si="9"/>
        <v>49.12</v>
      </c>
      <c r="Q142" s="12" t="s">
        <v>43</v>
      </c>
      <c r="R142" s="12" t="s">
        <v>179</v>
      </c>
    </row>
    <row r="143" spans="1:18" ht="15.75" x14ac:dyDescent="0.25">
      <c r="A143" s="2">
        <v>139</v>
      </c>
      <c r="B143" s="147" t="s">
        <v>404</v>
      </c>
      <c r="C143" s="12" t="s">
        <v>560</v>
      </c>
      <c r="D143" s="12" t="s">
        <v>561</v>
      </c>
      <c r="E143" s="12" t="s">
        <v>562</v>
      </c>
      <c r="F143" s="52">
        <v>38655</v>
      </c>
      <c r="G143" s="15" t="s">
        <v>15</v>
      </c>
      <c r="H143" s="12" t="s">
        <v>558</v>
      </c>
      <c r="I143" s="15">
        <v>10</v>
      </c>
      <c r="J143" s="79" t="s">
        <v>337</v>
      </c>
      <c r="K143" s="115">
        <v>6.09</v>
      </c>
      <c r="L143" s="83">
        <v>7.13</v>
      </c>
      <c r="M143" s="115">
        <v>35.200000000000003</v>
      </c>
      <c r="N143" s="94">
        <f t="shared" si="8"/>
        <v>48.42</v>
      </c>
      <c r="O143" s="15">
        <v>0</v>
      </c>
      <c r="P143" s="94">
        <f t="shared" si="9"/>
        <v>48.42</v>
      </c>
      <c r="Q143" s="38" t="s">
        <v>43</v>
      </c>
      <c r="R143" s="19" t="s">
        <v>559</v>
      </c>
    </row>
    <row r="144" spans="1:18" ht="15.75" x14ac:dyDescent="0.25">
      <c r="A144" s="2">
        <v>140</v>
      </c>
      <c r="B144" s="147" t="s">
        <v>404</v>
      </c>
      <c r="C144" s="12" t="s">
        <v>563</v>
      </c>
      <c r="D144" s="12" t="s">
        <v>356</v>
      </c>
      <c r="E144" s="12" t="s">
        <v>564</v>
      </c>
      <c r="F144" s="52">
        <v>39132</v>
      </c>
      <c r="G144" s="15" t="s">
        <v>15</v>
      </c>
      <c r="H144" s="12" t="s">
        <v>565</v>
      </c>
      <c r="I144" s="15">
        <v>9</v>
      </c>
      <c r="J144" s="79" t="s">
        <v>337</v>
      </c>
      <c r="K144" s="115">
        <v>1.91</v>
      </c>
      <c r="L144" s="83">
        <v>9.7799999999999994</v>
      </c>
      <c r="M144" s="115">
        <v>35.51</v>
      </c>
      <c r="N144" s="94">
        <f t="shared" si="8"/>
        <v>47.199999999999996</v>
      </c>
      <c r="O144" s="15">
        <v>0</v>
      </c>
      <c r="P144" s="94">
        <f t="shared" si="9"/>
        <v>47.199999999999996</v>
      </c>
      <c r="Q144" s="38" t="s">
        <v>43</v>
      </c>
      <c r="R144" s="19" t="s">
        <v>566</v>
      </c>
    </row>
    <row r="145" spans="1:18" ht="15.75" x14ac:dyDescent="0.25">
      <c r="A145" s="2">
        <v>141</v>
      </c>
      <c r="B145" s="147" t="s">
        <v>404</v>
      </c>
      <c r="C145" s="12" t="s">
        <v>608</v>
      </c>
      <c r="D145" s="12" t="s">
        <v>609</v>
      </c>
      <c r="E145" s="12" t="s">
        <v>610</v>
      </c>
      <c r="F145" s="13">
        <v>38527</v>
      </c>
      <c r="G145" s="15" t="s">
        <v>15</v>
      </c>
      <c r="H145" s="12" t="s">
        <v>586</v>
      </c>
      <c r="I145" s="15">
        <v>11</v>
      </c>
      <c r="J145" s="79" t="s">
        <v>337</v>
      </c>
      <c r="K145" s="83">
        <v>7.48</v>
      </c>
      <c r="L145" s="115">
        <v>7.01</v>
      </c>
      <c r="M145" s="83">
        <v>26.48</v>
      </c>
      <c r="N145" s="83">
        <f t="shared" si="8"/>
        <v>40.97</v>
      </c>
      <c r="O145" s="15">
        <v>0</v>
      </c>
      <c r="P145" s="94">
        <f t="shared" si="9"/>
        <v>40.97</v>
      </c>
      <c r="Q145" s="12" t="s">
        <v>43</v>
      </c>
      <c r="R145" s="12" t="s">
        <v>587</v>
      </c>
    </row>
  </sheetData>
  <sortState ref="B5:R145">
    <sortCondition descending="1" ref="P5:P145"/>
  </sortState>
  <mergeCells count="15">
    <mergeCell ref="P3:P4"/>
    <mergeCell ref="Q3:Q4"/>
    <mergeCell ref="R3:R4"/>
    <mergeCell ref="G3:G4"/>
    <mergeCell ref="H3:H4"/>
    <mergeCell ref="I3:I4"/>
    <mergeCell ref="J3:J4"/>
    <mergeCell ref="K3:N3"/>
    <mergeCell ref="O3:O4"/>
    <mergeCell ref="F3:F4"/>
    <mergeCell ref="A3:A4"/>
    <mergeCell ref="B3:B4"/>
    <mergeCell ref="C3:C4"/>
    <mergeCell ref="D3:D4"/>
    <mergeCell ref="E3:E4"/>
  </mergeCells>
  <conditionalFormatting sqref="R9 R19:R29">
    <cfRule type="cellIs" dxfId="58" priority="20" stopIfTrue="1" operator="equal">
      <formula>"I"</formula>
    </cfRule>
  </conditionalFormatting>
  <conditionalFormatting sqref="R18">
    <cfRule type="cellIs" dxfId="57" priority="17" stopIfTrue="1" operator="equal">
      <formula>"I"</formula>
    </cfRule>
  </conditionalFormatting>
  <conditionalFormatting sqref="R10:R11 R5">
    <cfRule type="cellIs" dxfId="56" priority="19" stopIfTrue="1" operator="equal">
      <formula>"I"</formula>
    </cfRule>
  </conditionalFormatting>
  <conditionalFormatting sqref="R12:R17">
    <cfRule type="cellIs" dxfId="55" priority="18" stopIfTrue="1" operator="equal">
      <formula>"I"</formula>
    </cfRule>
  </conditionalFormatting>
  <conditionalFormatting sqref="R30:R32 R34:R35">
    <cfRule type="cellIs" dxfId="54" priority="16" stopIfTrue="1" operator="equal">
      <formula>"I"</formula>
    </cfRule>
  </conditionalFormatting>
  <conditionalFormatting sqref="R43:R47">
    <cfRule type="cellIs" dxfId="53" priority="15" stopIfTrue="1" operator="equal">
      <formula>"I"</formula>
    </cfRule>
  </conditionalFormatting>
  <conditionalFormatting sqref="R43:R47">
    <cfRule type="cellIs" dxfId="52" priority="14" stopIfTrue="1" operator="equal">
      <formula>"I"</formula>
    </cfRule>
  </conditionalFormatting>
  <conditionalFormatting sqref="R43:R47">
    <cfRule type="cellIs" dxfId="51" priority="13" stopIfTrue="1" operator="equal">
      <formula>"I"</formula>
    </cfRule>
  </conditionalFormatting>
  <conditionalFormatting sqref="R49:R75">
    <cfRule type="cellIs" dxfId="50" priority="12" stopIfTrue="1" operator="equal">
      <formula>"I"</formula>
    </cfRule>
  </conditionalFormatting>
  <conditionalFormatting sqref="R82:R87 R89:R102">
    <cfRule type="cellIs" dxfId="49" priority="11" stopIfTrue="1" operator="equal">
      <formula>"I"</formula>
    </cfRule>
  </conditionalFormatting>
  <conditionalFormatting sqref="R78:R79">
    <cfRule type="cellIs" dxfId="48" priority="10" stopIfTrue="1" operator="equal">
      <formula>"I"</formula>
    </cfRule>
  </conditionalFormatting>
  <conditionalFormatting sqref="R80:R81">
    <cfRule type="cellIs" dxfId="47" priority="9" operator="equal">
      <formula>"I"</formula>
    </cfRule>
  </conditionalFormatting>
  <conditionalFormatting sqref="R88">
    <cfRule type="cellIs" dxfId="46" priority="8" stopIfTrue="1" operator="equal">
      <formula>"I"</formula>
    </cfRule>
  </conditionalFormatting>
  <conditionalFormatting sqref="R111:R112 R114:R115 R103:R105">
    <cfRule type="cellIs" dxfId="45" priority="7" stopIfTrue="1" operator="equal">
      <formula>"I"</formula>
    </cfRule>
  </conditionalFormatting>
  <conditionalFormatting sqref="R120:R121 R116:R118">
    <cfRule type="cellIs" dxfId="44" priority="6" operator="equal">
      <formula>"I"</formula>
    </cfRule>
  </conditionalFormatting>
  <conditionalFormatting sqref="R107">
    <cfRule type="cellIs" dxfId="43" priority="4" stopIfTrue="1" operator="equal">
      <formula>"I"</formula>
    </cfRule>
  </conditionalFormatting>
  <conditionalFormatting sqref="R122">
    <cfRule type="cellIs" dxfId="42" priority="3" stopIfTrue="1" operator="equal">
      <formula>"I"</formula>
    </cfRule>
  </conditionalFormatting>
  <conditionalFormatting sqref="R119">
    <cfRule type="cellIs" dxfId="41" priority="5" stopIfTrue="1" operator="equal">
      <formula>"I"</formula>
    </cfRule>
  </conditionalFormatting>
  <conditionalFormatting sqref="Q123:Q145">
    <cfRule type="cellIs" dxfId="40" priority="2" stopIfTrue="1" operator="equal">
      <formula>"I"</formula>
    </cfRule>
  </conditionalFormatting>
  <conditionalFormatting sqref="R123:R145">
    <cfRule type="cellIs" dxfId="39" priority="1" stopIfTrue="1" operator="equal">
      <formula>"I"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94"/>
  <sheetViews>
    <sheetView workbookViewId="0">
      <selection activeCell="B1" sqref="B1:R1"/>
    </sheetView>
  </sheetViews>
  <sheetFormatPr defaultRowHeight="15" x14ac:dyDescent="0.25"/>
  <cols>
    <col min="2" max="2" width="6" customWidth="1"/>
    <col min="3" max="3" width="14.140625" customWidth="1"/>
    <col min="4" max="4" width="12.85546875" customWidth="1"/>
    <col min="5" max="5" width="11.85546875" customWidth="1"/>
    <col min="6" max="6" width="16.42578125" customWidth="1"/>
    <col min="7" max="7" width="21.85546875" customWidth="1"/>
    <col min="9" max="9" width="11.28515625" customWidth="1"/>
    <col min="11" max="11" width="11.28515625" customWidth="1"/>
    <col min="14" max="14" width="12.140625" customWidth="1"/>
    <col min="15" max="15" width="11.85546875" customWidth="1"/>
    <col min="16" max="16" width="11.42578125" customWidth="1"/>
    <col min="17" max="17" width="11.7109375" customWidth="1"/>
    <col min="18" max="18" width="18.28515625" customWidth="1"/>
  </cols>
  <sheetData>
    <row r="1" spans="2:20" x14ac:dyDescent="0.25">
      <c r="B1" s="311" t="s">
        <v>728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</row>
    <row r="2" spans="2:20" x14ac:dyDescent="0.25">
      <c r="I2" s="159" t="s">
        <v>650</v>
      </c>
    </row>
    <row r="3" spans="2:20" x14ac:dyDescent="0.25">
      <c r="B3" s="283" t="s">
        <v>90</v>
      </c>
      <c r="C3" s="283" t="s">
        <v>91</v>
      </c>
      <c r="D3" s="283" t="s">
        <v>86</v>
      </c>
      <c r="E3" s="283" t="s">
        <v>87</v>
      </c>
      <c r="F3" s="283" t="s">
        <v>88</v>
      </c>
      <c r="G3" s="283" t="s">
        <v>92</v>
      </c>
      <c r="H3" s="284" t="s">
        <v>1</v>
      </c>
      <c r="I3" s="284" t="s">
        <v>93</v>
      </c>
      <c r="J3" s="284" t="s">
        <v>94</v>
      </c>
      <c r="K3" s="284"/>
      <c r="L3" s="284"/>
      <c r="M3" s="284" t="s">
        <v>95</v>
      </c>
      <c r="N3" s="284" t="s">
        <v>96</v>
      </c>
      <c r="O3" s="284" t="s">
        <v>4</v>
      </c>
      <c r="P3" s="284" t="s">
        <v>5</v>
      </c>
      <c r="Q3" s="285" t="s">
        <v>97</v>
      </c>
      <c r="R3" s="284" t="s">
        <v>98</v>
      </c>
      <c r="S3" s="199"/>
      <c r="T3" s="199"/>
    </row>
    <row r="4" spans="2:20" ht="26.25" x14ac:dyDescent="0.25">
      <c r="B4" s="283"/>
      <c r="C4" s="283"/>
      <c r="D4" s="283"/>
      <c r="E4" s="283"/>
      <c r="F4" s="283"/>
      <c r="G4" s="283"/>
      <c r="H4" s="284"/>
      <c r="I4" s="284"/>
      <c r="J4" s="201" t="s">
        <v>99</v>
      </c>
      <c r="K4" s="201" t="s">
        <v>100</v>
      </c>
      <c r="L4" s="201" t="s">
        <v>101</v>
      </c>
      <c r="M4" s="284"/>
      <c r="N4" s="284"/>
      <c r="O4" s="284"/>
      <c r="P4" s="284"/>
      <c r="Q4" s="285"/>
      <c r="R4" s="284"/>
      <c r="S4" s="199"/>
      <c r="T4" s="199"/>
    </row>
    <row r="5" spans="2:20" ht="90" x14ac:dyDescent="0.25">
      <c r="B5" s="200">
        <v>1</v>
      </c>
      <c r="C5" s="200" t="s">
        <v>102</v>
      </c>
      <c r="D5" s="200" t="s">
        <v>628</v>
      </c>
      <c r="E5" s="200" t="s">
        <v>116</v>
      </c>
      <c r="F5" s="200" t="s">
        <v>109</v>
      </c>
      <c r="G5" s="201" t="s">
        <v>629</v>
      </c>
      <c r="H5" s="175">
        <v>8</v>
      </c>
      <c r="I5" s="175" t="s">
        <v>247</v>
      </c>
      <c r="J5" s="175">
        <v>8.94</v>
      </c>
      <c r="K5" s="175">
        <v>38.18</v>
      </c>
      <c r="L5" s="175">
        <v>40</v>
      </c>
      <c r="M5" s="175">
        <f t="shared" ref="M5:M16" si="0">SUM(J5:L5)</f>
        <v>87.12</v>
      </c>
      <c r="N5" s="175">
        <v>87.12</v>
      </c>
      <c r="O5" s="175">
        <v>0</v>
      </c>
      <c r="P5" s="175">
        <f t="shared" ref="P5:P16" si="1">M5+O5</f>
        <v>87.12</v>
      </c>
      <c r="Q5" s="249" t="s">
        <v>17</v>
      </c>
      <c r="R5" s="250" t="s">
        <v>111</v>
      </c>
      <c r="S5" s="199"/>
      <c r="T5" s="199"/>
    </row>
    <row r="6" spans="2:20" ht="153.75" x14ac:dyDescent="0.25">
      <c r="B6" s="200">
        <v>2</v>
      </c>
      <c r="C6" s="200" t="s">
        <v>102</v>
      </c>
      <c r="D6" s="200" t="s">
        <v>630</v>
      </c>
      <c r="E6" s="200" t="s">
        <v>323</v>
      </c>
      <c r="F6" s="200" t="s">
        <v>105</v>
      </c>
      <c r="G6" s="201" t="s">
        <v>84</v>
      </c>
      <c r="H6" s="175">
        <v>8</v>
      </c>
      <c r="I6" s="175" t="s">
        <v>247</v>
      </c>
      <c r="J6" s="175">
        <v>12.77</v>
      </c>
      <c r="K6" s="175">
        <v>40</v>
      </c>
      <c r="L6" s="175">
        <v>31.54</v>
      </c>
      <c r="M6" s="175">
        <f t="shared" si="0"/>
        <v>84.31</v>
      </c>
      <c r="N6" s="175">
        <v>84.31</v>
      </c>
      <c r="O6" s="175">
        <v>0</v>
      </c>
      <c r="P6" s="175">
        <f t="shared" si="1"/>
        <v>84.31</v>
      </c>
      <c r="Q6" s="249" t="s">
        <v>23</v>
      </c>
      <c r="R6" s="250" t="s">
        <v>185</v>
      </c>
      <c r="S6" s="199"/>
      <c r="T6" s="199"/>
    </row>
    <row r="7" spans="2:20" ht="153.75" x14ac:dyDescent="0.25">
      <c r="B7" s="200">
        <v>3</v>
      </c>
      <c r="C7" s="200" t="s">
        <v>102</v>
      </c>
      <c r="D7" s="200" t="s">
        <v>631</v>
      </c>
      <c r="E7" s="200" t="s">
        <v>181</v>
      </c>
      <c r="F7" s="200" t="s">
        <v>340</v>
      </c>
      <c r="G7" s="201" t="s">
        <v>84</v>
      </c>
      <c r="H7" s="175">
        <v>8</v>
      </c>
      <c r="I7" s="175" t="s">
        <v>247</v>
      </c>
      <c r="J7" s="175">
        <v>9.36</v>
      </c>
      <c r="K7" s="175">
        <v>32.880000000000003</v>
      </c>
      <c r="L7" s="175">
        <v>37.14</v>
      </c>
      <c r="M7" s="175">
        <f t="shared" si="0"/>
        <v>79.38</v>
      </c>
      <c r="N7" s="175">
        <v>79.38</v>
      </c>
      <c r="O7" s="175">
        <v>0</v>
      </c>
      <c r="P7" s="175">
        <f t="shared" si="1"/>
        <v>79.38</v>
      </c>
      <c r="Q7" s="249" t="s">
        <v>23</v>
      </c>
      <c r="R7" s="250" t="s">
        <v>185</v>
      </c>
      <c r="S7" s="199"/>
      <c r="T7" s="199"/>
    </row>
    <row r="8" spans="2:20" ht="77.25" x14ac:dyDescent="0.25">
      <c r="B8" s="200">
        <v>4</v>
      </c>
      <c r="C8" s="200" t="s">
        <v>102</v>
      </c>
      <c r="D8" s="200" t="s">
        <v>632</v>
      </c>
      <c r="E8" s="200" t="s">
        <v>633</v>
      </c>
      <c r="F8" s="200" t="s">
        <v>318</v>
      </c>
      <c r="G8" s="201" t="s">
        <v>60</v>
      </c>
      <c r="H8" s="175">
        <v>8</v>
      </c>
      <c r="I8" s="175" t="s">
        <v>247</v>
      </c>
      <c r="J8" s="175">
        <v>14.04</v>
      </c>
      <c r="K8" s="175">
        <v>32.31</v>
      </c>
      <c r="L8" s="175">
        <v>32.340000000000003</v>
      </c>
      <c r="M8" s="175">
        <f t="shared" si="0"/>
        <v>78.69</v>
      </c>
      <c r="N8" s="175">
        <v>78.69</v>
      </c>
      <c r="O8" s="175">
        <v>0</v>
      </c>
      <c r="P8" s="175">
        <f t="shared" si="1"/>
        <v>78.69</v>
      </c>
      <c r="Q8" s="249" t="s">
        <v>23</v>
      </c>
      <c r="R8" s="250" t="s">
        <v>634</v>
      </c>
      <c r="S8" s="199"/>
      <c r="T8" s="199"/>
    </row>
    <row r="9" spans="2:20" ht="102.75" x14ac:dyDescent="0.25">
      <c r="B9" s="200">
        <v>5</v>
      </c>
      <c r="C9" s="200" t="s">
        <v>102</v>
      </c>
      <c r="D9" s="200" t="s">
        <v>635</v>
      </c>
      <c r="E9" s="200" t="s">
        <v>134</v>
      </c>
      <c r="F9" s="200" t="s">
        <v>318</v>
      </c>
      <c r="G9" s="201" t="s">
        <v>636</v>
      </c>
      <c r="H9" s="175">
        <v>8</v>
      </c>
      <c r="I9" s="175" t="s">
        <v>247</v>
      </c>
      <c r="J9" s="175">
        <v>11.49</v>
      </c>
      <c r="K9" s="175">
        <v>30.17</v>
      </c>
      <c r="L9" s="175">
        <v>35.799999999999997</v>
      </c>
      <c r="M9" s="175">
        <f t="shared" si="0"/>
        <v>77.460000000000008</v>
      </c>
      <c r="N9" s="175">
        <v>77.460000000000008</v>
      </c>
      <c r="O9" s="175">
        <v>0</v>
      </c>
      <c r="P9" s="175">
        <f t="shared" si="1"/>
        <v>77.460000000000008</v>
      </c>
      <c r="Q9" s="249" t="s">
        <v>43</v>
      </c>
      <c r="R9" s="250" t="s">
        <v>159</v>
      </c>
      <c r="S9" s="199"/>
      <c r="T9" s="199"/>
    </row>
    <row r="10" spans="2:20" ht="90" x14ac:dyDescent="0.25">
      <c r="B10" s="200">
        <v>6</v>
      </c>
      <c r="C10" s="200" t="s">
        <v>102</v>
      </c>
      <c r="D10" s="200" t="s">
        <v>637</v>
      </c>
      <c r="E10" s="200" t="s">
        <v>150</v>
      </c>
      <c r="F10" s="200" t="s">
        <v>154</v>
      </c>
      <c r="G10" s="201" t="s">
        <v>33</v>
      </c>
      <c r="H10" s="175">
        <v>8</v>
      </c>
      <c r="I10" s="175" t="s">
        <v>247</v>
      </c>
      <c r="J10" s="175">
        <v>5.96</v>
      </c>
      <c r="K10" s="175">
        <v>34.9</v>
      </c>
      <c r="L10" s="175">
        <v>33.64</v>
      </c>
      <c r="M10" s="175">
        <f t="shared" si="0"/>
        <v>74.5</v>
      </c>
      <c r="N10" s="175">
        <v>74.5</v>
      </c>
      <c r="O10" s="175">
        <v>0</v>
      </c>
      <c r="P10" s="175">
        <f t="shared" si="1"/>
        <v>74.5</v>
      </c>
      <c r="Q10" s="249" t="s">
        <v>43</v>
      </c>
      <c r="R10" s="250" t="s">
        <v>34</v>
      </c>
      <c r="S10" s="199"/>
      <c r="T10" s="199"/>
    </row>
    <row r="11" spans="2:20" ht="90" x14ac:dyDescent="0.25">
      <c r="B11" s="200">
        <v>7</v>
      </c>
      <c r="C11" s="200" t="s">
        <v>102</v>
      </c>
      <c r="D11" s="200" t="s">
        <v>638</v>
      </c>
      <c r="E11" s="200" t="s">
        <v>150</v>
      </c>
      <c r="F11" s="200" t="s">
        <v>163</v>
      </c>
      <c r="G11" s="201" t="s">
        <v>33</v>
      </c>
      <c r="H11" s="175">
        <v>8</v>
      </c>
      <c r="I11" s="175" t="s">
        <v>247</v>
      </c>
      <c r="J11" s="175">
        <v>6.81</v>
      </c>
      <c r="K11" s="175">
        <v>32.19</v>
      </c>
      <c r="L11" s="175">
        <v>34.450000000000003</v>
      </c>
      <c r="M11" s="175">
        <f t="shared" si="0"/>
        <v>73.45</v>
      </c>
      <c r="N11" s="175">
        <v>73.45</v>
      </c>
      <c r="O11" s="175">
        <v>0</v>
      </c>
      <c r="P11" s="175">
        <f t="shared" si="1"/>
        <v>73.45</v>
      </c>
      <c r="Q11" s="249" t="s">
        <v>43</v>
      </c>
      <c r="R11" s="250" t="s">
        <v>34</v>
      </c>
      <c r="S11" s="199"/>
      <c r="T11" s="199"/>
    </row>
    <row r="12" spans="2:20" ht="102.75" x14ac:dyDescent="0.25">
      <c r="B12" s="200">
        <v>8</v>
      </c>
      <c r="C12" s="200" t="s">
        <v>102</v>
      </c>
      <c r="D12" s="200" t="s">
        <v>639</v>
      </c>
      <c r="E12" s="200" t="s">
        <v>156</v>
      </c>
      <c r="F12" s="200" t="s">
        <v>135</v>
      </c>
      <c r="G12" s="201" t="s">
        <v>636</v>
      </c>
      <c r="H12" s="175">
        <v>8</v>
      </c>
      <c r="I12" s="175" t="s">
        <v>247</v>
      </c>
      <c r="J12" s="175">
        <v>11.91</v>
      </c>
      <c r="K12" s="175">
        <v>26.37</v>
      </c>
      <c r="L12" s="175">
        <v>33.32</v>
      </c>
      <c r="M12" s="175">
        <f t="shared" si="0"/>
        <v>71.599999999999994</v>
      </c>
      <c r="N12" s="175">
        <v>71.599999999999994</v>
      </c>
      <c r="O12" s="175">
        <v>0</v>
      </c>
      <c r="P12" s="175">
        <f t="shared" si="1"/>
        <v>71.599999999999994</v>
      </c>
      <c r="Q12" s="249" t="s">
        <v>43</v>
      </c>
      <c r="R12" s="250" t="s">
        <v>159</v>
      </c>
      <c r="S12" s="199"/>
      <c r="T12" s="199"/>
    </row>
    <row r="13" spans="2:20" ht="90" x14ac:dyDescent="0.25">
      <c r="B13" s="200">
        <v>9</v>
      </c>
      <c r="C13" s="200" t="s">
        <v>102</v>
      </c>
      <c r="D13" s="200" t="s">
        <v>640</v>
      </c>
      <c r="E13" s="200" t="s">
        <v>641</v>
      </c>
      <c r="F13" s="200" t="s">
        <v>135</v>
      </c>
      <c r="G13" s="201" t="s">
        <v>642</v>
      </c>
      <c r="H13" s="175">
        <v>7</v>
      </c>
      <c r="I13" s="175" t="s">
        <v>247</v>
      </c>
      <c r="J13" s="175">
        <v>10.64</v>
      </c>
      <c r="K13" s="175">
        <v>21.93</v>
      </c>
      <c r="L13" s="175">
        <v>36.03</v>
      </c>
      <c r="M13" s="175">
        <f t="shared" si="0"/>
        <v>68.599999999999994</v>
      </c>
      <c r="N13" s="175">
        <v>68.599999999999994</v>
      </c>
      <c r="O13" s="175">
        <v>0</v>
      </c>
      <c r="P13" s="175">
        <f t="shared" si="1"/>
        <v>68.599999999999994</v>
      </c>
      <c r="Q13" s="249" t="s">
        <v>43</v>
      </c>
      <c r="R13" s="250" t="s">
        <v>147</v>
      </c>
      <c r="S13" s="199"/>
      <c r="T13" s="199"/>
    </row>
    <row r="14" spans="2:20" ht="90" x14ac:dyDescent="0.25">
      <c r="B14" s="200">
        <v>10</v>
      </c>
      <c r="C14" s="200" t="s">
        <v>102</v>
      </c>
      <c r="D14" s="200" t="s">
        <v>643</v>
      </c>
      <c r="E14" s="200" t="s">
        <v>124</v>
      </c>
      <c r="F14" s="200" t="s">
        <v>114</v>
      </c>
      <c r="G14" s="201" t="s">
        <v>16</v>
      </c>
      <c r="H14" s="175">
        <v>8</v>
      </c>
      <c r="I14" s="175" t="s">
        <v>247</v>
      </c>
      <c r="J14" s="175">
        <v>8.94</v>
      </c>
      <c r="K14" s="175">
        <v>24.94</v>
      </c>
      <c r="L14" s="175">
        <v>33.15</v>
      </c>
      <c r="M14" s="175">
        <f t="shared" si="0"/>
        <v>67.03</v>
      </c>
      <c r="N14" s="175">
        <v>67.03</v>
      </c>
      <c r="O14" s="175">
        <v>0</v>
      </c>
      <c r="P14" s="175">
        <f t="shared" si="1"/>
        <v>67.03</v>
      </c>
      <c r="Q14" s="249" t="s">
        <v>43</v>
      </c>
      <c r="R14" s="250" t="s">
        <v>644</v>
      </c>
      <c r="S14" s="199"/>
      <c r="T14" s="199"/>
    </row>
    <row r="15" spans="2:20" ht="90" x14ac:dyDescent="0.25">
      <c r="B15" s="200">
        <v>11</v>
      </c>
      <c r="C15" s="200" t="s">
        <v>102</v>
      </c>
      <c r="D15" s="200" t="s">
        <v>645</v>
      </c>
      <c r="E15" s="200" t="s">
        <v>510</v>
      </c>
      <c r="F15" s="200" t="s">
        <v>418</v>
      </c>
      <c r="G15" s="201" t="s">
        <v>53</v>
      </c>
      <c r="H15" s="175">
        <v>7</v>
      </c>
      <c r="I15" s="175" t="s">
        <v>247</v>
      </c>
      <c r="J15" s="175">
        <v>5.53</v>
      </c>
      <c r="K15" s="175">
        <v>27.39</v>
      </c>
      <c r="L15" s="175">
        <v>30.66</v>
      </c>
      <c r="M15" s="175">
        <f t="shared" si="0"/>
        <v>63.58</v>
      </c>
      <c r="N15" s="175">
        <v>63.58</v>
      </c>
      <c r="O15" s="175">
        <v>0</v>
      </c>
      <c r="P15" s="175">
        <f t="shared" si="1"/>
        <v>63.58</v>
      </c>
      <c r="Q15" s="249" t="s">
        <v>43</v>
      </c>
      <c r="R15" s="250" t="s">
        <v>54</v>
      </c>
      <c r="S15" s="199"/>
      <c r="T15" s="199"/>
    </row>
    <row r="16" spans="2:20" ht="90" x14ac:dyDescent="0.25">
      <c r="B16" s="200">
        <v>12</v>
      </c>
      <c r="C16" s="200" t="s">
        <v>102</v>
      </c>
      <c r="D16" s="200" t="s">
        <v>646</v>
      </c>
      <c r="E16" s="200" t="s">
        <v>313</v>
      </c>
      <c r="F16" s="200" t="s">
        <v>546</v>
      </c>
      <c r="G16" s="201" t="s">
        <v>647</v>
      </c>
      <c r="H16" s="175">
        <v>7</v>
      </c>
      <c r="I16" s="175" t="s">
        <v>247</v>
      </c>
      <c r="J16" s="175">
        <v>2.5499999999999998</v>
      </c>
      <c r="K16" s="175">
        <v>23.45</v>
      </c>
      <c r="L16" s="175">
        <v>36.409999999999997</v>
      </c>
      <c r="M16" s="175">
        <f t="shared" si="0"/>
        <v>62.41</v>
      </c>
      <c r="N16" s="175">
        <v>62.41</v>
      </c>
      <c r="O16" s="175">
        <v>0</v>
      </c>
      <c r="P16" s="175">
        <f t="shared" si="1"/>
        <v>62.41</v>
      </c>
      <c r="Q16" s="249" t="s">
        <v>43</v>
      </c>
      <c r="R16" s="250" t="s">
        <v>152</v>
      </c>
      <c r="S16" s="199"/>
      <c r="T16" s="199"/>
    </row>
    <row r="17" spans="2:20" x14ac:dyDescent="0.25">
      <c r="B17" s="199"/>
      <c r="C17" s="199"/>
      <c r="D17" s="199"/>
      <c r="E17" s="199"/>
      <c r="F17" s="199"/>
      <c r="G17" s="245"/>
      <c r="H17" s="215"/>
      <c r="I17" s="246" t="s">
        <v>649</v>
      </c>
      <c r="J17" s="215"/>
      <c r="K17" s="215"/>
      <c r="L17" s="215"/>
      <c r="M17" s="215"/>
      <c r="N17" s="215"/>
      <c r="O17" s="215"/>
      <c r="P17" s="215"/>
      <c r="Q17" s="215"/>
      <c r="R17" s="250"/>
      <c r="S17" s="199"/>
      <c r="T17" s="199"/>
    </row>
    <row r="18" spans="2:20" ht="90" x14ac:dyDescent="0.25">
      <c r="B18" s="200">
        <v>1</v>
      </c>
      <c r="C18" s="200" t="s">
        <v>102</v>
      </c>
      <c r="D18" s="200" t="s">
        <v>12</v>
      </c>
      <c r="E18" s="200" t="s">
        <v>13</v>
      </c>
      <c r="F18" s="200" t="s">
        <v>14</v>
      </c>
      <c r="G18" s="201" t="s">
        <v>16</v>
      </c>
      <c r="H18" s="175">
        <v>7</v>
      </c>
      <c r="I18" s="175" t="s">
        <v>648</v>
      </c>
      <c r="J18" s="175">
        <v>10.43</v>
      </c>
      <c r="K18" s="175">
        <v>40</v>
      </c>
      <c r="L18" s="175">
        <v>37.79</v>
      </c>
      <c r="M18" s="175">
        <f t="shared" ref="M18:M35" si="2">SUM(J18:L18)</f>
        <v>88.22</v>
      </c>
      <c r="N18" s="175">
        <v>88.22</v>
      </c>
      <c r="O18" s="175">
        <v>0</v>
      </c>
      <c r="P18" s="175">
        <f t="shared" ref="P18:P35" si="3">M18+O18</f>
        <v>88.22</v>
      </c>
      <c r="Q18" s="249" t="s">
        <v>17</v>
      </c>
      <c r="R18" s="250" t="s">
        <v>18</v>
      </c>
      <c r="S18" s="199"/>
      <c r="T18" s="199"/>
    </row>
    <row r="19" spans="2:20" ht="102.75" x14ac:dyDescent="0.25">
      <c r="B19" s="200">
        <v>2</v>
      </c>
      <c r="C19" s="200" t="s">
        <v>102</v>
      </c>
      <c r="D19" s="200" t="s">
        <v>19</v>
      </c>
      <c r="E19" s="200" t="s">
        <v>20</v>
      </c>
      <c r="F19" s="200" t="s">
        <v>21</v>
      </c>
      <c r="G19" s="201" t="s">
        <v>22</v>
      </c>
      <c r="H19" s="175">
        <v>8</v>
      </c>
      <c r="I19" s="175" t="s">
        <v>648</v>
      </c>
      <c r="J19" s="175">
        <v>11.49</v>
      </c>
      <c r="K19" s="175">
        <v>38.380000000000003</v>
      </c>
      <c r="L19" s="175">
        <v>36.96</v>
      </c>
      <c r="M19" s="175">
        <f t="shared" si="2"/>
        <v>86.830000000000013</v>
      </c>
      <c r="N19" s="175">
        <v>86.830000000000013</v>
      </c>
      <c r="O19" s="175">
        <v>0</v>
      </c>
      <c r="P19" s="175">
        <f t="shared" si="3"/>
        <v>86.830000000000013</v>
      </c>
      <c r="Q19" s="249" t="s">
        <v>23</v>
      </c>
      <c r="R19" s="250" t="s">
        <v>24</v>
      </c>
      <c r="S19" s="199"/>
      <c r="T19" s="199"/>
    </row>
    <row r="20" spans="2:20" ht="90" x14ac:dyDescent="0.25">
      <c r="B20" s="200">
        <v>3</v>
      </c>
      <c r="C20" s="200" t="s">
        <v>102</v>
      </c>
      <c r="D20" s="200" t="s">
        <v>25</v>
      </c>
      <c r="E20" s="200" t="s">
        <v>26</v>
      </c>
      <c r="F20" s="200" t="s">
        <v>27</v>
      </c>
      <c r="G20" s="201" t="s">
        <v>28</v>
      </c>
      <c r="H20" s="175">
        <v>7</v>
      </c>
      <c r="I20" s="175" t="s">
        <v>648</v>
      </c>
      <c r="J20" s="175">
        <v>11.49</v>
      </c>
      <c r="K20" s="175">
        <v>34.47</v>
      </c>
      <c r="L20" s="175">
        <v>38.83</v>
      </c>
      <c r="M20" s="175">
        <f t="shared" si="2"/>
        <v>84.789999999999992</v>
      </c>
      <c r="N20" s="175">
        <v>84.789999999999992</v>
      </c>
      <c r="O20" s="175">
        <v>0</v>
      </c>
      <c r="P20" s="175">
        <f t="shared" si="3"/>
        <v>84.789999999999992</v>
      </c>
      <c r="Q20" s="249" t="s">
        <v>23</v>
      </c>
      <c r="R20" s="250" t="s">
        <v>29</v>
      </c>
      <c r="S20" s="199"/>
      <c r="T20" s="199"/>
    </row>
    <row r="21" spans="2:20" ht="90" x14ac:dyDescent="0.25">
      <c r="B21" s="200">
        <v>4</v>
      </c>
      <c r="C21" s="200" t="s">
        <v>102</v>
      </c>
      <c r="D21" s="200" t="s">
        <v>30</v>
      </c>
      <c r="E21" s="200" t="s">
        <v>31</v>
      </c>
      <c r="F21" s="200" t="s">
        <v>32</v>
      </c>
      <c r="G21" s="201" t="s">
        <v>33</v>
      </c>
      <c r="H21" s="175">
        <v>8</v>
      </c>
      <c r="I21" s="175" t="s">
        <v>648</v>
      </c>
      <c r="J21" s="175">
        <v>11.06</v>
      </c>
      <c r="K21" s="175">
        <v>32.770000000000003</v>
      </c>
      <c r="L21" s="175">
        <v>35.979999999999997</v>
      </c>
      <c r="M21" s="175">
        <f t="shared" si="2"/>
        <v>79.81</v>
      </c>
      <c r="N21" s="175">
        <v>79.81</v>
      </c>
      <c r="O21" s="175">
        <v>0</v>
      </c>
      <c r="P21" s="175">
        <f t="shared" si="3"/>
        <v>79.81</v>
      </c>
      <c r="Q21" s="249" t="s">
        <v>23</v>
      </c>
      <c r="R21" s="250" t="s">
        <v>34</v>
      </c>
      <c r="S21" s="199"/>
      <c r="T21" s="199"/>
    </row>
    <row r="22" spans="2:20" ht="90" x14ac:dyDescent="0.25">
      <c r="B22" s="200">
        <v>5</v>
      </c>
      <c r="C22" s="200" t="s">
        <v>102</v>
      </c>
      <c r="D22" s="200" t="s">
        <v>35</v>
      </c>
      <c r="E22" s="200" t="s">
        <v>36</v>
      </c>
      <c r="F22" s="200" t="s">
        <v>37</v>
      </c>
      <c r="G22" s="201" t="s">
        <v>38</v>
      </c>
      <c r="H22" s="175">
        <v>7</v>
      </c>
      <c r="I22" s="175" t="s">
        <v>648</v>
      </c>
      <c r="J22" s="175">
        <v>10.210000000000001</v>
      </c>
      <c r="K22" s="175">
        <v>32.46</v>
      </c>
      <c r="L22" s="175">
        <v>36.130000000000003</v>
      </c>
      <c r="M22" s="175">
        <f t="shared" si="2"/>
        <v>78.800000000000011</v>
      </c>
      <c r="N22" s="175">
        <v>78.800000000000011</v>
      </c>
      <c r="O22" s="175">
        <v>0</v>
      </c>
      <c r="P22" s="175">
        <f t="shared" si="3"/>
        <v>78.800000000000011</v>
      </c>
      <c r="Q22" s="249" t="s">
        <v>23</v>
      </c>
      <c r="R22" s="250" t="s">
        <v>29</v>
      </c>
      <c r="S22" s="199"/>
      <c r="T22" s="199"/>
    </row>
    <row r="23" spans="2:20" ht="77.25" x14ac:dyDescent="0.25">
      <c r="B23" s="200">
        <v>6</v>
      </c>
      <c r="C23" s="200" t="s">
        <v>102</v>
      </c>
      <c r="D23" s="200" t="s">
        <v>39</v>
      </c>
      <c r="E23" s="200" t="s">
        <v>40</v>
      </c>
      <c r="F23" s="200" t="s">
        <v>41</v>
      </c>
      <c r="G23" s="201" t="s">
        <v>42</v>
      </c>
      <c r="H23" s="175">
        <v>8</v>
      </c>
      <c r="I23" s="175" t="s">
        <v>648</v>
      </c>
      <c r="J23" s="175">
        <v>7.23</v>
      </c>
      <c r="K23" s="175">
        <v>30.25</v>
      </c>
      <c r="L23" s="175">
        <v>40</v>
      </c>
      <c r="M23" s="175">
        <f t="shared" si="2"/>
        <v>77.48</v>
      </c>
      <c r="N23" s="175">
        <v>77.48</v>
      </c>
      <c r="O23" s="175">
        <v>0</v>
      </c>
      <c r="P23" s="175">
        <f t="shared" si="3"/>
        <v>77.48</v>
      </c>
      <c r="Q23" s="249" t="s">
        <v>43</v>
      </c>
      <c r="R23" s="250" t="s">
        <v>44</v>
      </c>
      <c r="S23" s="199"/>
      <c r="T23" s="199"/>
    </row>
    <row r="24" spans="2:20" ht="90" x14ac:dyDescent="0.25">
      <c r="B24" s="200">
        <v>7</v>
      </c>
      <c r="C24" s="200" t="s">
        <v>102</v>
      </c>
      <c r="D24" s="200" t="s">
        <v>45</v>
      </c>
      <c r="E24" s="200" t="s">
        <v>46</v>
      </c>
      <c r="F24" s="200" t="s">
        <v>47</v>
      </c>
      <c r="G24" s="201" t="s">
        <v>48</v>
      </c>
      <c r="H24" s="175">
        <v>7</v>
      </c>
      <c r="I24" s="175" t="s">
        <v>648</v>
      </c>
      <c r="J24" s="175">
        <v>9.36</v>
      </c>
      <c r="K24" s="175">
        <v>32.56</v>
      </c>
      <c r="L24" s="175">
        <v>35.24</v>
      </c>
      <c r="M24" s="175">
        <f t="shared" si="2"/>
        <v>77.16</v>
      </c>
      <c r="N24" s="175">
        <v>77.16</v>
      </c>
      <c r="O24" s="175">
        <v>0</v>
      </c>
      <c r="P24" s="175">
        <f t="shared" si="3"/>
        <v>77.16</v>
      </c>
      <c r="Q24" s="249" t="s">
        <v>43</v>
      </c>
      <c r="R24" s="250" t="s">
        <v>49</v>
      </c>
      <c r="S24" s="199"/>
      <c r="T24" s="199"/>
    </row>
    <row r="25" spans="2:20" ht="90" x14ac:dyDescent="0.25">
      <c r="B25" s="200">
        <v>8</v>
      </c>
      <c r="C25" s="200" t="s">
        <v>102</v>
      </c>
      <c r="D25" s="200" t="s">
        <v>50</v>
      </c>
      <c r="E25" s="200" t="s">
        <v>51</v>
      </c>
      <c r="F25" s="200" t="s">
        <v>52</v>
      </c>
      <c r="G25" s="201" t="s">
        <v>53</v>
      </c>
      <c r="H25" s="175">
        <v>7</v>
      </c>
      <c r="I25" s="175" t="s">
        <v>648</v>
      </c>
      <c r="J25" s="175">
        <v>10.64</v>
      </c>
      <c r="K25" s="175">
        <v>31.33</v>
      </c>
      <c r="L25" s="175">
        <v>32.119999999999997</v>
      </c>
      <c r="M25" s="175">
        <f t="shared" si="2"/>
        <v>74.09</v>
      </c>
      <c r="N25" s="175">
        <v>74.09</v>
      </c>
      <c r="O25" s="175">
        <v>0</v>
      </c>
      <c r="P25" s="175">
        <f t="shared" si="3"/>
        <v>74.09</v>
      </c>
      <c r="Q25" s="249" t="s">
        <v>43</v>
      </c>
      <c r="R25" s="250" t="s">
        <v>54</v>
      </c>
      <c r="S25" s="199"/>
      <c r="T25" s="199"/>
    </row>
    <row r="26" spans="2:20" ht="90" x14ac:dyDescent="0.25">
      <c r="B26" s="200">
        <v>9</v>
      </c>
      <c r="C26" s="200" t="s">
        <v>102</v>
      </c>
      <c r="D26" s="200" t="s">
        <v>55</v>
      </c>
      <c r="E26" s="200" t="s">
        <v>56</v>
      </c>
      <c r="F26" s="200" t="s">
        <v>47</v>
      </c>
      <c r="G26" s="201" t="s">
        <v>16</v>
      </c>
      <c r="H26" s="175">
        <v>7</v>
      </c>
      <c r="I26" s="175" t="s">
        <v>648</v>
      </c>
      <c r="J26" s="175">
        <v>10.210000000000001</v>
      </c>
      <c r="K26" s="175">
        <v>27.14</v>
      </c>
      <c r="L26" s="175">
        <v>36.69</v>
      </c>
      <c r="M26" s="175">
        <f t="shared" si="2"/>
        <v>74.039999999999992</v>
      </c>
      <c r="N26" s="175">
        <v>74.039999999999992</v>
      </c>
      <c r="O26" s="175">
        <v>0</v>
      </c>
      <c r="P26" s="175">
        <f t="shared" si="3"/>
        <v>74.039999999999992</v>
      </c>
      <c r="Q26" s="249" t="s">
        <v>43</v>
      </c>
      <c r="R26" s="250" t="s">
        <v>18</v>
      </c>
      <c r="S26" s="199"/>
      <c r="T26" s="199"/>
    </row>
    <row r="27" spans="2:20" ht="77.25" x14ac:dyDescent="0.25">
      <c r="B27" s="200">
        <v>10</v>
      </c>
      <c r="C27" s="200" t="s">
        <v>102</v>
      </c>
      <c r="D27" s="200" t="s">
        <v>57</v>
      </c>
      <c r="E27" s="200" t="s">
        <v>58</v>
      </c>
      <c r="F27" s="200" t="s">
        <v>59</v>
      </c>
      <c r="G27" s="201" t="s">
        <v>60</v>
      </c>
      <c r="H27" s="175">
        <v>7</v>
      </c>
      <c r="I27" s="175" t="s">
        <v>648</v>
      </c>
      <c r="J27" s="175">
        <v>12.98</v>
      </c>
      <c r="K27" s="175">
        <v>25.22</v>
      </c>
      <c r="L27" s="175">
        <v>35.04</v>
      </c>
      <c r="M27" s="175">
        <f t="shared" si="2"/>
        <v>73.240000000000009</v>
      </c>
      <c r="N27" s="175">
        <v>73.240000000000009</v>
      </c>
      <c r="O27" s="175">
        <v>0</v>
      </c>
      <c r="P27" s="175">
        <f t="shared" si="3"/>
        <v>73.240000000000009</v>
      </c>
      <c r="Q27" s="249" t="s">
        <v>43</v>
      </c>
      <c r="R27" s="250" t="s">
        <v>61</v>
      </c>
      <c r="S27" s="199"/>
      <c r="T27" s="199"/>
    </row>
    <row r="28" spans="2:20" ht="102.75" x14ac:dyDescent="0.25">
      <c r="B28" s="200">
        <v>11</v>
      </c>
      <c r="C28" s="200" t="s">
        <v>102</v>
      </c>
      <c r="D28" s="200" t="s">
        <v>62</v>
      </c>
      <c r="E28" s="200" t="s">
        <v>63</v>
      </c>
      <c r="F28" s="200" t="s">
        <v>64</v>
      </c>
      <c r="G28" s="201" t="s">
        <v>65</v>
      </c>
      <c r="H28" s="175">
        <v>8</v>
      </c>
      <c r="I28" s="175" t="s">
        <v>648</v>
      </c>
      <c r="J28" s="175">
        <v>11.91</v>
      </c>
      <c r="K28" s="175">
        <v>26.81</v>
      </c>
      <c r="L28" s="175">
        <v>34.43</v>
      </c>
      <c r="M28" s="175">
        <f t="shared" si="2"/>
        <v>73.150000000000006</v>
      </c>
      <c r="N28" s="175">
        <v>73.150000000000006</v>
      </c>
      <c r="O28" s="175">
        <v>0</v>
      </c>
      <c r="P28" s="175">
        <f t="shared" si="3"/>
        <v>73.150000000000006</v>
      </c>
      <c r="Q28" s="249" t="s">
        <v>43</v>
      </c>
      <c r="R28" s="250" t="s">
        <v>66</v>
      </c>
      <c r="S28" s="199"/>
      <c r="T28" s="199"/>
    </row>
    <row r="29" spans="2:20" ht="90" x14ac:dyDescent="0.25">
      <c r="B29" s="200">
        <v>12</v>
      </c>
      <c r="C29" s="200" t="s">
        <v>102</v>
      </c>
      <c r="D29" s="200" t="s">
        <v>67</v>
      </c>
      <c r="E29" s="200" t="s">
        <v>13</v>
      </c>
      <c r="F29" s="200" t="s">
        <v>68</v>
      </c>
      <c r="G29" s="201" t="s">
        <v>53</v>
      </c>
      <c r="H29" s="175">
        <v>7</v>
      </c>
      <c r="I29" s="175" t="s">
        <v>648</v>
      </c>
      <c r="J29" s="175">
        <v>9.7899999999999991</v>
      </c>
      <c r="K29" s="175">
        <v>29.86</v>
      </c>
      <c r="L29" s="175">
        <v>32.26</v>
      </c>
      <c r="M29" s="175">
        <f t="shared" si="2"/>
        <v>71.91</v>
      </c>
      <c r="N29" s="175">
        <v>71.91</v>
      </c>
      <c r="O29" s="175">
        <v>0</v>
      </c>
      <c r="P29" s="175">
        <f t="shared" si="3"/>
        <v>71.91</v>
      </c>
      <c r="Q29" s="249" t="s">
        <v>43</v>
      </c>
      <c r="R29" s="250" t="s">
        <v>54</v>
      </c>
      <c r="S29" s="199"/>
      <c r="T29" s="199"/>
    </row>
    <row r="30" spans="2:20" ht="90" x14ac:dyDescent="0.25">
      <c r="B30" s="200">
        <v>13</v>
      </c>
      <c r="C30" s="200" t="s">
        <v>102</v>
      </c>
      <c r="D30" s="200" t="s">
        <v>69</v>
      </c>
      <c r="E30" s="200" t="s">
        <v>58</v>
      </c>
      <c r="F30" s="200" t="s">
        <v>21</v>
      </c>
      <c r="G30" s="201" t="s">
        <v>53</v>
      </c>
      <c r="H30" s="175">
        <v>8</v>
      </c>
      <c r="I30" s="175" t="s">
        <v>648</v>
      </c>
      <c r="J30" s="175">
        <v>9.7899999999999991</v>
      </c>
      <c r="K30" s="175">
        <v>27.24</v>
      </c>
      <c r="L30" s="175">
        <v>33.159999999999997</v>
      </c>
      <c r="M30" s="175">
        <f t="shared" si="2"/>
        <v>70.19</v>
      </c>
      <c r="N30" s="175">
        <v>70.19</v>
      </c>
      <c r="O30" s="175">
        <v>0</v>
      </c>
      <c r="P30" s="175">
        <f t="shared" si="3"/>
        <v>70.19</v>
      </c>
      <c r="Q30" s="249" t="s">
        <v>43</v>
      </c>
      <c r="R30" s="250" t="s">
        <v>54</v>
      </c>
      <c r="S30" s="199"/>
      <c r="T30" s="199"/>
    </row>
    <row r="31" spans="2:20" ht="90" x14ac:dyDescent="0.25">
      <c r="B31" s="200">
        <v>14</v>
      </c>
      <c r="C31" s="200" t="s">
        <v>102</v>
      </c>
      <c r="D31" s="200" t="s">
        <v>70</v>
      </c>
      <c r="E31" s="200" t="s">
        <v>71</v>
      </c>
      <c r="F31" s="200" t="s">
        <v>72</v>
      </c>
      <c r="G31" s="201" t="s">
        <v>48</v>
      </c>
      <c r="H31" s="175">
        <v>7</v>
      </c>
      <c r="I31" s="175" t="s">
        <v>648</v>
      </c>
      <c r="J31" s="175">
        <v>6.38</v>
      </c>
      <c r="K31" s="175">
        <v>24.98</v>
      </c>
      <c r="L31" s="175">
        <v>35.5</v>
      </c>
      <c r="M31" s="175">
        <f t="shared" si="2"/>
        <v>66.86</v>
      </c>
      <c r="N31" s="175">
        <v>66.86</v>
      </c>
      <c r="O31" s="175">
        <v>0</v>
      </c>
      <c r="P31" s="175">
        <f t="shared" si="3"/>
        <v>66.86</v>
      </c>
      <c r="Q31" s="249" t="s">
        <v>43</v>
      </c>
      <c r="R31" s="250" t="s">
        <v>49</v>
      </c>
      <c r="S31" s="199"/>
      <c r="T31" s="199"/>
    </row>
    <row r="32" spans="2:20" ht="90" x14ac:dyDescent="0.25">
      <c r="B32" s="200">
        <v>15</v>
      </c>
      <c r="C32" s="200" t="s">
        <v>102</v>
      </c>
      <c r="D32" s="200" t="s">
        <v>73</v>
      </c>
      <c r="E32" s="200" t="s">
        <v>13</v>
      </c>
      <c r="F32" s="200" t="s">
        <v>21</v>
      </c>
      <c r="G32" s="201" t="s">
        <v>74</v>
      </c>
      <c r="H32" s="175">
        <v>8</v>
      </c>
      <c r="I32" s="175" t="s">
        <v>648</v>
      </c>
      <c r="J32" s="175">
        <v>10</v>
      </c>
      <c r="K32" s="175">
        <v>22.82</v>
      </c>
      <c r="L32" s="175">
        <v>33.5</v>
      </c>
      <c r="M32" s="175">
        <f t="shared" si="2"/>
        <v>66.319999999999993</v>
      </c>
      <c r="N32" s="175">
        <v>66.319999999999993</v>
      </c>
      <c r="O32" s="175">
        <v>0</v>
      </c>
      <c r="P32" s="175">
        <f t="shared" si="3"/>
        <v>66.319999999999993</v>
      </c>
      <c r="Q32" s="249" t="s">
        <v>43</v>
      </c>
      <c r="R32" s="250" t="s">
        <v>75</v>
      </c>
      <c r="S32" s="199"/>
      <c r="T32" s="199"/>
    </row>
    <row r="33" spans="2:20" ht="90" x14ac:dyDescent="0.25">
      <c r="B33" s="200">
        <v>16</v>
      </c>
      <c r="C33" s="200" t="s">
        <v>102</v>
      </c>
      <c r="D33" s="200" t="s">
        <v>76</v>
      </c>
      <c r="E33" s="200" t="s">
        <v>77</v>
      </c>
      <c r="F33" s="200" t="s">
        <v>37</v>
      </c>
      <c r="G33" s="201" t="s">
        <v>78</v>
      </c>
      <c r="H33" s="175">
        <v>7</v>
      </c>
      <c r="I33" s="175" t="s">
        <v>648</v>
      </c>
      <c r="J33" s="175">
        <v>5.1100000000000003</v>
      </c>
      <c r="K33" s="175">
        <v>24.82</v>
      </c>
      <c r="L33" s="175">
        <v>35.82</v>
      </c>
      <c r="M33" s="175">
        <f t="shared" si="2"/>
        <v>65.75</v>
      </c>
      <c r="N33" s="175">
        <v>65.75</v>
      </c>
      <c r="O33" s="175">
        <v>0</v>
      </c>
      <c r="P33" s="175">
        <f t="shared" si="3"/>
        <v>65.75</v>
      </c>
      <c r="Q33" s="249" t="s">
        <v>43</v>
      </c>
      <c r="R33" s="250" t="s">
        <v>79</v>
      </c>
      <c r="S33" s="199"/>
      <c r="T33" s="199"/>
    </row>
    <row r="34" spans="2:20" ht="90" x14ac:dyDescent="0.25">
      <c r="B34" s="200">
        <v>17</v>
      </c>
      <c r="C34" s="200" t="s">
        <v>102</v>
      </c>
      <c r="D34" s="200" t="s">
        <v>80</v>
      </c>
      <c r="E34" s="200" t="s">
        <v>81</v>
      </c>
      <c r="F34" s="200" t="s">
        <v>32</v>
      </c>
      <c r="G34" s="201" t="s">
        <v>74</v>
      </c>
      <c r="H34" s="175">
        <v>7</v>
      </c>
      <c r="I34" s="175" t="s">
        <v>648</v>
      </c>
      <c r="J34" s="175">
        <v>8.7200000000000006</v>
      </c>
      <c r="K34" s="175">
        <v>8.58</v>
      </c>
      <c r="L34" s="175">
        <v>38</v>
      </c>
      <c r="M34" s="175">
        <f t="shared" si="2"/>
        <v>55.3</v>
      </c>
      <c r="N34" s="175">
        <v>55.3</v>
      </c>
      <c r="O34" s="175">
        <v>0</v>
      </c>
      <c r="P34" s="175">
        <f t="shared" si="3"/>
        <v>55.3</v>
      </c>
      <c r="Q34" s="249" t="s">
        <v>43</v>
      </c>
      <c r="R34" s="250" t="s">
        <v>75</v>
      </c>
      <c r="S34" s="199"/>
      <c r="T34" s="199"/>
    </row>
    <row r="35" spans="2:20" ht="153.75" x14ac:dyDescent="0.25">
      <c r="B35" s="200">
        <v>18</v>
      </c>
      <c r="C35" s="200" t="s">
        <v>102</v>
      </c>
      <c r="D35" s="200" t="s">
        <v>82</v>
      </c>
      <c r="E35" s="200" t="s">
        <v>83</v>
      </c>
      <c r="F35" s="200" t="s">
        <v>14</v>
      </c>
      <c r="G35" s="201" t="s">
        <v>84</v>
      </c>
      <c r="H35" s="175">
        <v>8</v>
      </c>
      <c r="I35" s="175" t="s">
        <v>648</v>
      </c>
      <c r="J35" s="175">
        <v>10.64</v>
      </c>
      <c r="K35" s="175">
        <v>9.41</v>
      </c>
      <c r="L35" s="175">
        <v>35.24</v>
      </c>
      <c r="M35" s="175">
        <f t="shared" si="2"/>
        <v>55.290000000000006</v>
      </c>
      <c r="N35" s="175">
        <v>55.290000000000006</v>
      </c>
      <c r="O35" s="175">
        <v>0</v>
      </c>
      <c r="P35" s="175">
        <f t="shared" si="3"/>
        <v>55.290000000000006</v>
      </c>
      <c r="Q35" s="249" t="s">
        <v>43</v>
      </c>
      <c r="R35" s="250" t="s">
        <v>85</v>
      </c>
      <c r="S35" s="199"/>
      <c r="T35" s="199"/>
    </row>
    <row r="36" spans="2:20" x14ac:dyDescent="0.25">
      <c r="B36" s="199"/>
      <c r="C36" s="199"/>
      <c r="D36" s="199"/>
      <c r="E36" s="199"/>
      <c r="F36" s="199"/>
      <c r="G36" s="24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199"/>
      <c r="T36" s="199"/>
    </row>
    <row r="37" spans="2:20" x14ac:dyDescent="0.25">
      <c r="B37" s="199"/>
      <c r="C37" s="199"/>
      <c r="D37" s="199"/>
      <c r="E37" s="199"/>
      <c r="F37" s="199"/>
      <c r="G37" s="245"/>
      <c r="H37" s="215"/>
      <c r="I37" s="215"/>
      <c r="J37" s="247" t="s">
        <v>652</v>
      </c>
      <c r="K37" s="215"/>
      <c r="L37" s="215"/>
      <c r="M37" s="215"/>
      <c r="N37" s="215"/>
      <c r="O37" s="215"/>
      <c r="P37" s="215"/>
      <c r="Q37" s="215"/>
      <c r="R37" s="215"/>
      <c r="S37" s="199"/>
      <c r="T37" s="199"/>
    </row>
    <row r="38" spans="2:20" x14ac:dyDescent="0.25">
      <c r="B38" s="283" t="s">
        <v>90</v>
      </c>
      <c r="C38" s="283" t="s">
        <v>91</v>
      </c>
      <c r="D38" s="283" t="s">
        <v>86</v>
      </c>
      <c r="E38" s="283" t="s">
        <v>87</v>
      </c>
      <c r="F38" s="283" t="s">
        <v>88</v>
      </c>
      <c r="G38" s="284" t="s">
        <v>92</v>
      </c>
      <c r="H38" s="282" t="s">
        <v>1</v>
      </c>
      <c r="I38" s="282" t="s">
        <v>93</v>
      </c>
      <c r="J38" s="282" t="s">
        <v>94</v>
      </c>
      <c r="K38" s="282"/>
      <c r="L38" s="282"/>
      <c r="M38" s="282" t="s">
        <v>95</v>
      </c>
      <c r="N38" s="282" t="s">
        <v>96</v>
      </c>
      <c r="O38" s="282" t="s">
        <v>4</v>
      </c>
      <c r="P38" s="282" t="s">
        <v>5</v>
      </c>
      <c r="Q38" s="282" t="s">
        <v>97</v>
      </c>
      <c r="R38" s="282" t="s">
        <v>98</v>
      </c>
      <c r="S38" s="199"/>
      <c r="T38" s="199"/>
    </row>
    <row r="39" spans="2:20" ht="42.75" customHeight="1" x14ac:dyDescent="0.25">
      <c r="B39" s="283"/>
      <c r="C39" s="283"/>
      <c r="D39" s="283"/>
      <c r="E39" s="283"/>
      <c r="F39" s="283"/>
      <c r="G39" s="284"/>
      <c r="H39" s="282"/>
      <c r="I39" s="282"/>
      <c r="J39" s="250" t="s">
        <v>99</v>
      </c>
      <c r="K39" s="250" t="s">
        <v>100</v>
      </c>
      <c r="L39" s="250" t="s">
        <v>101</v>
      </c>
      <c r="M39" s="282"/>
      <c r="N39" s="282"/>
      <c r="O39" s="282"/>
      <c r="P39" s="282"/>
      <c r="Q39" s="282"/>
      <c r="R39" s="282"/>
      <c r="S39" s="199"/>
      <c r="T39" s="199"/>
    </row>
    <row r="40" spans="2:20" ht="90" x14ac:dyDescent="0.25">
      <c r="B40" s="200">
        <v>1</v>
      </c>
      <c r="C40" s="200" t="s">
        <v>102</v>
      </c>
      <c r="D40" s="200" t="s">
        <v>103</v>
      </c>
      <c r="E40" s="200" t="s">
        <v>104</v>
      </c>
      <c r="F40" s="200" t="s">
        <v>105</v>
      </c>
      <c r="G40" s="201" t="s">
        <v>106</v>
      </c>
      <c r="H40" s="175">
        <v>10</v>
      </c>
      <c r="I40" s="175" t="s">
        <v>651</v>
      </c>
      <c r="J40" s="175">
        <v>8.8699999999999992</v>
      </c>
      <c r="K40" s="175">
        <v>39.54</v>
      </c>
      <c r="L40" s="175">
        <v>38.03</v>
      </c>
      <c r="M40" s="175">
        <f t="shared" ref="M40:M64" si="4">SUM(J40:L40)</f>
        <v>86.44</v>
      </c>
      <c r="N40" s="175">
        <v>86.44</v>
      </c>
      <c r="O40" s="175">
        <v>0</v>
      </c>
      <c r="P40" s="175">
        <f t="shared" ref="P40:P64" si="5">M40+O40</f>
        <v>86.44</v>
      </c>
      <c r="Q40" s="175" t="s">
        <v>17</v>
      </c>
      <c r="R40" s="250" t="s">
        <v>34</v>
      </c>
      <c r="S40" s="199"/>
      <c r="T40" s="199"/>
    </row>
    <row r="41" spans="2:20" ht="90" x14ac:dyDescent="0.25">
      <c r="B41" s="200">
        <v>2</v>
      </c>
      <c r="C41" s="200" t="s">
        <v>102</v>
      </c>
      <c r="D41" s="200" t="s">
        <v>107</v>
      </c>
      <c r="E41" s="200" t="s">
        <v>108</v>
      </c>
      <c r="F41" s="200" t="s">
        <v>109</v>
      </c>
      <c r="G41" s="201" t="s">
        <v>110</v>
      </c>
      <c r="H41" s="175">
        <v>11</v>
      </c>
      <c r="I41" s="175" t="s">
        <v>651</v>
      </c>
      <c r="J41" s="175">
        <v>10.96</v>
      </c>
      <c r="K41" s="175">
        <v>35.61</v>
      </c>
      <c r="L41" s="175">
        <v>39.25</v>
      </c>
      <c r="M41" s="175">
        <f t="shared" si="4"/>
        <v>85.82</v>
      </c>
      <c r="N41" s="175">
        <v>85.82</v>
      </c>
      <c r="O41" s="175">
        <v>0</v>
      </c>
      <c r="P41" s="175">
        <f t="shared" si="5"/>
        <v>85.82</v>
      </c>
      <c r="Q41" s="175" t="s">
        <v>17</v>
      </c>
      <c r="R41" s="250" t="s">
        <v>111</v>
      </c>
      <c r="S41" s="199"/>
      <c r="T41" s="199"/>
    </row>
    <row r="42" spans="2:20" ht="90" x14ac:dyDescent="0.25">
      <c r="B42" s="200">
        <v>3</v>
      </c>
      <c r="C42" s="200" t="s">
        <v>102</v>
      </c>
      <c r="D42" s="200" t="s">
        <v>112</v>
      </c>
      <c r="E42" s="200" t="s">
        <v>113</v>
      </c>
      <c r="F42" s="200" t="s">
        <v>114</v>
      </c>
      <c r="G42" s="201" t="s">
        <v>33</v>
      </c>
      <c r="H42" s="175">
        <v>11</v>
      </c>
      <c r="I42" s="175" t="s">
        <v>651</v>
      </c>
      <c r="J42" s="175">
        <v>6.43</v>
      </c>
      <c r="K42" s="175">
        <v>40</v>
      </c>
      <c r="L42" s="175">
        <v>37.229999999999997</v>
      </c>
      <c r="M42" s="175">
        <f t="shared" si="4"/>
        <v>83.66</v>
      </c>
      <c r="N42" s="175">
        <v>83.66</v>
      </c>
      <c r="O42" s="175">
        <v>0</v>
      </c>
      <c r="P42" s="175">
        <f t="shared" si="5"/>
        <v>83.66</v>
      </c>
      <c r="Q42" s="175" t="s">
        <v>23</v>
      </c>
      <c r="R42" s="250" t="s">
        <v>34</v>
      </c>
      <c r="S42" s="199"/>
      <c r="T42" s="199"/>
    </row>
    <row r="43" spans="2:20" ht="102.75" x14ac:dyDescent="0.25">
      <c r="B43" s="200">
        <v>4</v>
      </c>
      <c r="C43" s="200" t="s">
        <v>102</v>
      </c>
      <c r="D43" s="200" t="s">
        <v>115</v>
      </c>
      <c r="E43" s="200" t="s">
        <v>116</v>
      </c>
      <c r="F43" s="200" t="s">
        <v>109</v>
      </c>
      <c r="G43" s="201" t="s">
        <v>117</v>
      </c>
      <c r="H43" s="175">
        <v>10</v>
      </c>
      <c r="I43" s="175" t="s">
        <v>651</v>
      </c>
      <c r="J43" s="175">
        <v>7.65</v>
      </c>
      <c r="K43" s="175">
        <v>38.28</v>
      </c>
      <c r="L43" s="175">
        <v>34.92</v>
      </c>
      <c r="M43" s="175">
        <f t="shared" si="4"/>
        <v>80.849999999999994</v>
      </c>
      <c r="N43" s="175">
        <v>80.849999999999994</v>
      </c>
      <c r="O43" s="175">
        <v>0</v>
      </c>
      <c r="P43" s="175">
        <f t="shared" si="5"/>
        <v>80.849999999999994</v>
      </c>
      <c r="Q43" s="175" t="s">
        <v>23</v>
      </c>
      <c r="R43" s="250" t="s">
        <v>118</v>
      </c>
      <c r="S43" s="199"/>
      <c r="T43" s="199"/>
    </row>
    <row r="44" spans="2:20" ht="153.75" x14ac:dyDescent="0.25">
      <c r="B44" s="200">
        <v>5</v>
      </c>
      <c r="C44" s="200" t="s">
        <v>102</v>
      </c>
      <c r="D44" s="200" t="s">
        <v>119</v>
      </c>
      <c r="E44" s="200" t="s">
        <v>120</v>
      </c>
      <c r="F44" s="200" t="s">
        <v>121</v>
      </c>
      <c r="G44" s="201" t="s">
        <v>84</v>
      </c>
      <c r="H44" s="175">
        <v>10</v>
      </c>
      <c r="I44" s="175" t="s">
        <v>651</v>
      </c>
      <c r="J44" s="175">
        <v>7.65</v>
      </c>
      <c r="K44" s="175">
        <v>34.94</v>
      </c>
      <c r="L44" s="175">
        <v>36.03</v>
      </c>
      <c r="M44" s="175">
        <f t="shared" si="4"/>
        <v>78.62</v>
      </c>
      <c r="N44" s="175">
        <v>78.62</v>
      </c>
      <c r="O44" s="175">
        <v>0</v>
      </c>
      <c r="P44" s="175">
        <f t="shared" si="5"/>
        <v>78.62</v>
      </c>
      <c r="Q44" s="175" t="s">
        <v>23</v>
      </c>
      <c r="R44" s="250" t="s">
        <v>122</v>
      </c>
      <c r="S44" s="199"/>
      <c r="T44" s="199"/>
    </row>
    <row r="45" spans="2:20" ht="90" x14ac:dyDescent="0.25">
      <c r="B45" s="200">
        <v>6</v>
      </c>
      <c r="C45" s="200" t="s">
        <v>102</v>
      </c>
      <c r="D45" s="200" t="s">
        <v>123</v>
      </c>
      <c r="E45" s="200" t="s">
        <v>124</v>
      </c>
      <c r="F45" s="200" t="s">
        <v>125</v>
      </c>
      <c r="G45" s="201" t="s">
        <v>53</v>
      </c>
      <c r="H45" s="175">
        <v>9</v>
      </c>
      <c r="I45" s="175" t="s">
        <v>651</v>
      </c>
      <c r="J45" s="175">
        <v>9.57</v>
      </c>
      <c r="K45" s="175">
        <v>30.98</v>
      </c>
      <c r="L45" s="175">
        <v>36.94</v>
      </c>
      <c r="M45" s="175">
        <f t="shared" si="4"/>
        <v>77.489999999999995</v>
      </c>
      <c r="N45" s="175">
        <v>77.489999999999995</v>
      </c>
      <c r="O45" s="175">
        <v>0</v>
      </c>
      <c r="P45" s="175">
        <f t="shared" si="5"/>
        <v>77.489999999999995</v>
      </c>
      <c r="Q45" s="175" t="s">
        <v>23</v>
      </c>
      <c r="R45" s="250" t="s">
        <v>54</v>
      </c>
      <c r="S45" s="199"/>
      <c r="T45" s="199"/>
    </row>
    <row r="46" spans="2:20" ht="90" x14ac:dyDescent="0.25">
      <c r="B46" s="200">
        <v>7</v>
      </c>
      <c r="C46" s="200" t="s">
        <v>102</v>
      </c>
      <c r="D46" s="200" t="s">
        <v>127</v>
      </c>
      <c r="E46" s="200" t="s">
        <v>128</v>
      </c>
      <c r="F46" s="200" t="s">
        <v>129</v>
      </c>
      <c r="G46" s="201" t="s">
        <v>33</v>
      </c>
      <c r="H46" s="175">
        <v>9</v>
      </c>
      <c r="I46" s="175" t="s">
        <v>651</v>
      </c>
      <c r="J46" s="175">
        <v>5.74</v>
      </c>
      <c r="K46" s="175">
        <v>34.93</v>
      </c>
      <c r="L46" s="175">
        <v>35.56</v>
      </c>
      <c r="M46" s="175">
        <f t="shared" si="4"/>
        <v>76.23</v>
      </c>
      <c r="N46" s="248">
        <v>76.23</v>
      </c>
      <c r="O46" s="175">
        <v>0</v>
      </c>
      <c r="P46" s="175">
        <f t="shared" si="5"/>
        <v>76.23</v>
      </c>
      <c r="Q46" s="175" t="s">
        <v>23</v>
      </c>
      <c r="R46" s="250" t="s">
        <v>34</v>
      </c>
      <c r="S46" s="199"/>
      <c r="T46" s="199"/>
    </row>
    <row r="47" spans="2:20" ht="90" x14ac:dyDescent="0.25">
      <c r="B47" s="200">
        <v>8</v>
      </c>
      <c r="C47" s="200" t="s">
        <v>102</v>
      </c>
      <c r="D47" s="200" t="s">
        <v>130</v>
      </c>
      <c r="E47" s="200" t="s">
        <v>131</v>
      </c>
      <c r="F47" s="200" t="s">
        <v>132</v>
      </c>
      <c r="G47" s="201" t="s">
        <v>106</v>
      </c>
      <c r="H47" s="175">
        <v>9</v>
      </c>
      <c r="I47" s="175" t="s">
        <v>651</v>
      </c>
      <c r="J47" s="175">
        <v>8</v>
      </c>
      <c r="K47" s="175">
        <v>32.51</v>
      </c>
      <c r="L47" s="175">
        <v>34.96</v>
      </c>
      <c r="M47" s="175">
        <f t="shared" si="4"/>
        <v>75.47</v>
      </c>
      <c r="N47" s="175">
        <v>75.47</v>
      </c>
      <c r="O47" s="175">
        <v>0</v>
      </c>
      <c r="P47" s="175">
        <f t="shared" si="5"/>
        <v>75.47</v>
      </c>
      <c r="Q47" s="175" t="s">
        <v>23</v>
      </c>
      <c r="R47" s="250" t="s">
        <v>34</v>
      </c>
      <c r="S47" s="199"/>
      <c r="T47" s="199"/>
    </row>
    <row r="48" spans="2:20" ht="102.75" x14ac:dyDescent="0.25">
      <c r="B48" s="200">
        <v>9</v>
      </c>
      <c r="C48" s="200" t="s">
        <v>102</v>
      </c>
      <c r="D48" s="200" t="s">
        <v>133</v>
      </c>
      <c r="E48" s="200" t="s">
        <v>134</v>
      </c>
      <c r="F48" s="200" t="s">
        <v>135</v>
      </c>
      <c r="G48" s="201" t="s">
        <v>117</v>
      </c>
      <c r="H48" s="175">
        <v>11</v>
      </c>
      <c r="I48" s="175" t="s">
        <v>651</v>
      </c>
      <c r="J48" s="175">
        <v>10.09</v>
      </c>
      <c r="K48" s="175">
        <v>28.88</v>
      </c>
      <c r="L48" s="175">
        <v>35.770000000000003</v>
      </c>
      <c r="M48" s="175">
        <f t="shared" si="4"/>
        <v>74.740000000000009</v>
      </c>
      <c r="N48" s="175">
        <v>74.739999999999995</v>
      </c>
      <c r="O48" s="175">
        <v>0</v>
      </c>
      <c r="P48" s="175">
        <f t="shared" si="5"/>
        <v>74.740000000000009</v>
      </c>
      <c r="Q48" s="175" t="s">
        <v>43</v>
      </c>
      <c r="R48" s="250" t="s">
        <v>61</v>
      </c>
      <c r="S48" s="199"/>
      <c r="T48" s="199"/>
    </row>
    <row r="49" spans="2:20" ht="90" x14ac:dyDescent="0.25">
      <c r="B49" s="200">
        <v>10</v>
      </c>
      <c r="C49" s="200" t="s">
        <v>102</v>
      </c>
      <c r="D49" s="200" t="s">
        <v>103</v>
      </c>
      <c r="E49" s="200" t="s">
        <v>134</v>
      </c>
      <c r="F49" s="200" t="s">
        <v>136</v>
      </c>
      <c r="G49" s="201" t="s">
        <v>137</v>
      </c>
      <c r="H49" s="175">
        <v>11</v>
      </c>
      <c r="I49" s="175" t="s">
        <v>651</v>
      </c>
      <c r="J49" s="175">
        <v>10.26</v>
      </c>
      <c r="K49" s="175">
        <v>26.49</v>
      </c>
      <c r="L49" s="175">
        <v>37.33</v>
      </c>
      <c r="M49" s="175">
        <f t="shared" si="4"/>
        <v>74.08</v>
      </c>
      <c r="N49" s="175">
        <v>74.05</v>
      </c>
      <c r="O49" s="175">
        <v>0</v>
      </c>
      <c r="P49" s="175">
        <f t="shared" si="5"/>
        <v>74.08</v>
      </c>
      <c r="Q49" s="175" t="s">
        <v>43</v>
      </c>
      <c r="R49" s="250" t="s">
        <v>49</v>
      </c>
      <c r="S49" s="199"/>
      <c r="T49" s="199"/>
    </row>
    <row r="50" spans="2:20" ht="153.75" x14ac:dyDescent="0.25">
      <c r="B50" s="200">
        <v>11</v>
      </c>
      <c r="C50" s="200" t="s">
        <v>102</v>
      </c>
      <c r="D50" s="200" t="s">
        <v>138</v>
      </c>
      <c r="E50" s="200" t="s">
        <v>139</v>
      </c>
      <c r="F50" s="200" t="s">
        <v>140</v>
      </c>
      <c r="G50" s="201" t="s">
        <v>84</v>
      </c>
      <c r="H50" s="175">
        <v>10</v>
      </c>
      <c r="I50" s="175" t="s">
        <v>651</v>
      </c>
      <c r="J50" s="175">
        <v>7.48</v>
      </c>
      <c r="K50" s="175">
        <v>30.49</v>
      </c>
      <c r="L50" s="175">
        <v>35.880000000000003</v>
      </c>
      <c r="M50" s="175">
        <f t="shared" si="4"/>
        <v>73.849999999999994</v>
      </c>
      <c r="N50" s="175">
        <v>73.849999999999994</v>
      </c>
      <c r="O50" s="175">
        <v>0</v>
      </c>
      <c r="P50" s="175">
        <f t="shared" si="5"/>
        <v>73.849999999999994</v>
      </c>
      <c r="Q50" s="175" t="s">
        <v>43</v>
      </c>
      <c r="R50" s="250" t="s">
        <v>122</v>
      </c>
      <c r="S50" s="199"/>
      <c r="T50" s="199"/>
    </row>
    <row r="51" spans="2:20" ht="90" x14ac:dyDescent="0.25">
      <c r="B51" s="200">
        <v>12</v>
      </c>
      <c r="C51" s="200" t="s">
        <v>102</v>
      </c>
      <c r="D51" s="200" t="s">
        <v>141</v>
      </c>
      <c r="E51" s="200" t="s">
        <v>142</v>
      </c>
      <c r="F51" s="200" t="s">
        <v>143</v>
      </c>
      <c r="G51" s="201" t="s">
        <v>28</v>
      </c>
      <c r="H51" s="175">
        <v>11</v>
      </c>
      <c r="I51" s="175" t="s">
        <v>651</v>
      </c>
      <c r="J51" s="175">
        <v>10.96</v>
      </c>
      <c r="K51" s="175">
        <v>28.05</v>
      </c>
      <c r="L51" s="175">
        <v>33.479999999999997</v>
      </c>
      <c r="M51" s="175">
        <f t="shared" si="4"/>
        <v>72.490000000000009</v>
      </c>
      <c r="N51" s="175">
        <v>72.489999999999995</v>
      </c>
      <c r="O51" s="175">
        <v>0</v>
      </c>
      <c r="P51" s="175">
        <f t="shared" si="5"/>
        <v>72.490000000000009</v>
      </c>
      <c r="Q51" s="175" t="s">
        <v>43</v>
      </c>
      <c r="R51" s="250" t="s">
        <v>29</v>
      </c>
      <c r="S51" s="199"/>
      <c r="T51" s="199"/>
    </row>
    <row r="52" spans="2:20" ht="90" x14ac:dyDescent="0.25">
      <c r="B52" s="200">
        <v>13</v>
      </c>
      <c r="C52" s="200" t="s">
        <v>102</v>
      </c>
      <c r="D52" s="200" t="s">
        <v>144</v>
      </c>
      <c r="E52" s="200" t="s">
        <v>145</v>
      </c>
      <c r="F52" s="200" t="s">
        <v>109</v>
      </c>
      <c r="G52" s="201" t="s">
        <v>146</v>
      </c>
      <c r="H52" s="175">
        <v>9</v>
      </c>
      <c r="I52" s="175" t="s">
        <v>651</v>
      </c>
      <c r="J52" s="175">
        <v>9.74</v>
      </c>
      <c r="K52" s="175">
        <v>25.84</v>
      </c>
      <c r="L52" s="175">
        <v>35.049999999999997</v>
      </c>
      <c r="M52" s="175">
        <f t="shared" si="4"/>
        <v>70.63</v>
      </c>
      <c r="N52" s="175">
        <v>70.63</v>
      </c>
      <c r="O52" s="175">
        <v>0</v>
      </c>
      <c r="P52" s="175">
        <f t="shared" si="5"/>
        <v>70.63</v>
      </c>
      <c r="Q52" s="175" t="s">
        <v>43</v>
      </c>
      <c r="R52" s="250" t="s">
        <v>147</v>
      </c>
      <c r="S52" s="199"/>
      <c r="T52" s="199"/>
    </row>
    <row r="53" spans="2:20" ht="90" x14ac:dyDescent="0.25">
      <c r="B53" s="200">
        <v>14</v>
      </c>
      <c r="C53" s="200" t="s">
        <v>102</v>
      </c>
      <c r="D53" s="200" t="s">
        <v>148</v>
      </c>
      <c r="E53" s="200" t="s">
        <v>113</v>
      </c>
      <c r="F53" s="200" t="s">
        <v>114</v>
      </c>
      <c r="G53" s="201" t="s">
        <v>53</v>
      </c>
      <c r="H53" s="175">
        <v>9</v>
      </c>
      <c r="I53" s="175" t="s">
        <v>651</v>
      </c>
      <c r="J53" s="175">
        <v>2.4300000000000002</v>
      </c>
      <c r="K53" s="175">
        <v>29.74</v>
      </c>
      <c r="L53" s="175">
        <v>36.08</v>
      </c>
      <c r="M53" s="175">
        <f t="shared" si="4"/>
        <v>68.25</v>
      </c>
      <c r="N53" s="175">
        <v>68.25</v>
      </c>
      <c r="O53" s="175">
        <v>0</v>
      </c>
      <c r="P53" s="175">
        <f t="shared" si="5"/>
        <v>68.25</v>
      </c>
      <c r="Q53" s="175" t="s">
        <v>43</v>
      </c>
      <c r="R53" s="250" t="s">
        <v>54</v>
      </c>
      <c r="S53" s="199"/>
      <c r="T53" s="199"/>
    </row>
    <row r="54" spans="2:20" ht="90" x14ac:dyDescent="0.25">
      <c r="B54" s="200">
        <v>15</v>
      </c>
      <c r="C54" s="200" t="s">
        <v>102</v>
      </c>
      <c r="D54" s="200" t="s">
        <v>149</v>
      </c>
      <c r="E54" s="200" t="s">
        <v>150</v>
      </c>
      <c r="F54" s="200" t="s">
        <v>105</v>
      </c>
      <c r="G54" s="201" t="s">
        <v>151</v>
      </c>
      <c r="H54" s="175">
        <v>9</v>
      </c>
      <c r="I54" s="175" t="s">
        <v>651</v>
      </c>
      <c r="J54" s="175">
        <v>3.83</v>
      </c>
      <c r="K54" s="175">
        <v>29.17</v>
      </c>
      <c r="L54" s="175">
        <v>34.89</v>
      </c>
      <c r="M54" s="175">
        <f t="shared" si="4"/>
        <v>67.89</v>
      </c>
      <c r="N54" s="175">
        <v>67.89</v>
      </c>
      <c r="O54" s="175">
        <v>0</v>
      </c>
      <c r="P54" s="175">
        <f t="shared" si="5"/>
        <v>67.89</v>
      </c>
      <c r="Q54" s="175" t="s">
        <v>43</v>
      </c>
      <c r="R54" s="250" t="s">
        <v>152</v>
      </c>
      <c r="S54" s="199"/>
      <c r="T54" s="199"/>
    </row>
    <row r="55" spans="2:20" ht="90" x14ac:dyDescent="0.25">
      <c r="B55" s="200">
        <v>16</v>
      </c>
      <c r="C55" s="200" t="s">
        <v>102</v>
      </c>
      <c r="D55" s="200" t="s">
        <v>153</v>
      </c>
      <c r="E55" s="200" t="s">
        <v>134</v>
      </c>
      <c r="F55" s="200" t="s">
        <v>154</v>
      </c>
      <c r="G55" s="201" t="s">
        <v>106</v>
      </c>
      <c r="H55" s="175">
        <v>10</v>
      </c>
      <c r="I55" s="175" t="s">
        <v>651</v>
      </c>
      <c r="J55" s="175">
        <v>5.57</v>
      </c>
      <c r="K55" s="175">
        <v>25.64</v>
      </c>
      <c r="L55" s="175">
        <v>36.33</v>
      </c>
      <c r="M55" s="175">
        <f t="shared" si="4"/>
        <v>67.539999999999992</v>
      </c>
      <c r="N55" s="175">
        <v>67.540000000000006</v>
      </c>
      <c r="O55" s="175">
        <v>0</v>
      </c>
      <c r="P55" s="175">
        <f t="shared" si="5"/>
        <v>67.539999999999992</v>
      </c>
      <c r="Q55" s="175" t="s">
        <v>43</v>
      </c>
      <c r="R55" s="250" t="s">
        <v>34</v>
      </c>
      <c r="S55" s="199"/>
      <c r="T55" s="199"/>
    </row>
    <row r="56" spans="2:20" ht="115.5" x14ac:dyDescent="0.25">
      <c r="B56" s="200">
        <v>17</v>
      </c>
      <c r="C56" s="200" t="s">
        <v>102</v>
      </c>
      <c r="D56" s="200" t="s">
        <v>155</v>
      </c>
      <c r="E56" s="200" t="s">
        <v>156</v>
      </c>
      <c r="F56" s="200" t="s">
        <v>157</v>
      </c>
      <c r="G56" s="201" t="s">
        <v>158</v>
      </c>
      <c r="H56" s="175">
        <v>11</v>
      </c>
      <c r="I56" s="175" t="s">
        <v>651</v>
      </c>
      <c r="J56" s="175">
        <v>3.48</v>
      </c>
      <c r="K56" s="175">
        <v>26.1</v>
      </c>
      <c r="L56" s="175">
        <v>37.35</v>
      </c>
      <c r="M56" s="175">
        <f t="shared" si="4"/>
        <v>66.930000000000007</v>
      </c>
      <c r="N56" s="175">
        <v>66.930000000000007</v>
      </c>
      <c r="O56" s="175">
        <v>0</v>
      </c>
      <c r="P56" s="175">
        <f t="shared" si="5"/>
        <v>66.930000000000007</v>
      </c>
      <c r="Q56" s="175" t="s">
        <v>43</v>
      </c>
      <c r="R56" s="250" t="s">
        <v>159</v>
      </c>
      <c r="S56" s="199"/>
      <c r="T56" s="199"/>
    </row>
    <row r="57" spans="2:20" ht="90" x14ac:dyDescent="0.25">
      <c r="B57" s="200">
        <v>18</v>
      </c>
      <c r="C57" s="200" t="s">
        <v>102</v>
      </c>
      <c r="D57" s="200" t="s">
        <v>160</v>
      </c>
      <c r="E57" s="200" t="s">
        <v>124</v>
      </c>
      <c r="F57" s="200" t="s">
        <v>135</v>
      </c>
      <c r="G57" s="201" t="s">
        <v>53</v>
      </c>
      <c r="H57" s="175">
        <v>10</v>
      </c>
      <c r="I57" s="175" t="s">
        <v>651</v>
      </c>
      <c r="J57" s="175">
        <v>10.29</v>
      </c>
      <c r="K57" s="175">
        <v>21.67</v>
      </c>
      <c r="L57" s="175">
        <v>34.81</v>
      </c>
      <c r="M57" s="175">
        <f t="shared" si="4"/>
        <v>66.77000000000001</v>
      </c>
      <c r="N57" s="175">
        <v>66.77</v>
      </c>
      <c r="O57" s="175">
        <v>0</v>
      </c>
      <c r="P57" s="175">
        <f t="shared" si="5"/>
        <v>66.77000000000001</v>
      </c>
      <c r="Q57" s="175" t="s">
        <v>43</v>
      </c>
      <c r="R57" s="250" t="s">
        <v>54</v>
      </c>
      <c r="S57" s="199"/>
      <c r="T57" s="199"/>
    </row>
    <row r="58" spans="2:20" ht="141" x14ac:dyDescent="0.25">
      <c r="B58" s="200">
        <v>19</v>
      </c>
      <c r="C58" s="200" t="s">
        <v>102</v>
      </c>
      <c r="D58" s="200" t="s">
        <v>161</v>
      </c>
      <c r="E58" s="200" t="s">
        <v>162</v>
      </c>
      <c r="F58" s="200" t="s">
        <v>163</v>
      </c>
      <c r="G58" s="201" t="s">
        <v>164</v>
      </c>
      <c r="H58" s="175">
        <v>11</v>
      </c>
      <c r="I58" s="175" t="s">
        <v>651</v>
      </c>
      <c r="J58" s="175">
        <v>8.17</v>
      </c>
      <c r="K58" s="175">
        <v>22.5</v>
      </c>
      <c r="L58" s="175">
        <v>35.35</v>
      </c>
      <c r="M58" s="175">
        <f t="shared" si="4"/>
        <v>66.02000000000001</v>
      </c>
      <c r="N58" s="175">
        <v>66.02</v>
      </c>
      <c r="O58" s="175">
        <v>0</v>
      </c>
      <c r="P58" s="175">
        <f t="shared" si="5"/>
        <v>66.02000000000001</v>
      </c>
      <c r="Q58" s="175" t="s">
        <v>43</v>
      </c>
      <c r="R58" s="250" t="s">
        <v>165</v>
      </c>
      <c r="S58" s="199"/>
      <c r="T58" s="199"/>
    </row>
    <row r="59" spans="2:20" ht="90" x14ac:dyDescent="0.25">
      <c r="B59" s="200">
        <v>20</v>
      </c>
      <c r="C59" s="200" t="s">
        <v>102</v>
      </c>
      <c r="D59" s="200" t="s">
        <v>166</v>
      </c>
      <c r="E59" s="200" t="s">
        <v>167</v>
      </c>
      <c r="F59" s="200" t="s">
        <v>154</v>
      </c>
      <c r="G59" s="201" t="s">
        <v>28</v>
      </c>
      <c r="H59" s="175">
        <v>11</v>
      </c>
      <c r="I59" s="175" t="s">
        <v>651</v>
      </c>
      <c r="J59" s="175">
        <v>3.13</v>
      </c>
      <c r="K59" s="175">
        <v>27.94</v>
      </c>
      <c r="L59" s="175">
        <v>34.17</v>
      </c>
      <c r="M59" s="175">
        <f t="shared" si="4"/>
        <v>65.240000000000009</v>
      </c>
      <c r="N59" s="175">
        <v>65.239999999999995</v>
      </c>
      <c r="O59" s="175">
        <v>0</v>
      </c>
      <c r="P59" s="175">
        <f t="shared" si="5"/>
        <v>65.240000000000009</v>
      </c>
      <c r="Q59" s="175" t="s">
        <v>43</v>
      </c>
      <c r="R59" s="250" t="s">
        <v>29</v>
      </c>
      <c r="S59" s="199"/>
      <c r="T59" s="199"/>
    </row>
    <row r="60" spans="2:20" ht="115.5" x14ac:dyDescent="0.25">
      <c r="B60" s="200">
        <v>21</v>
      </c>
      <c r="C60" s="200" t="s">
        <v>102</v>
      </c>
      <c r="D60" s="200" t="s">
        <v>168</v>
      </c>
      <c r="E60" s="200" t="s">
        <v>169</v>
      </c>
      <c r="F60" s="200" t="s">
        <v>135</v>
      </c>
      <c r="G60" s="201" t="s">
        <v>158</v>
      </c>
      <c r="H60" s="175">
        <v>11</v>
      </c>
      <c r="I60" s="175" t="s">
        <v>651</v>
      </c>
      <c r="J60" s="175">
        <v>8.52</v>
      </c>
      <c r="K60" s="175">
        <v>20.96</v>
      </c>
      <c r="L60" s="175">
        <v>34.770000000000003</v>
      </c>
      <c r="M60" s="175">
        <f t="shared" si="4"/>
        <v>64.25</v>
      </c>
      <c r="N60" s="175">
        <v>64.25</v>
      </c>
      <c r="O60" s="175">
        <v>0</v>
      </c>
      <c r="P60" s="175">
        <f t="shared" si="5"/>
        <v>64.25</v>
      </c>
      <c r="Q60" s="175" t="s">
        <v>43</v>
      </c>
      <c r="R60" s="250" t="s">
        <v>159</v>
      </c>
      <c r="S60" s="199"/>
      <c r="T60" s="199"/>
    </row>
    <row r="61" spans="2:20" ht="90" x14ac:dyDescent="0.25">
      <c r="B61" s="200">
        <v>22</v>
      </c>
      <c r="C61" s="200" t="s">
        <v>102</v>
      </c>
      <c r="D61" s="200" t="s">
        <v>170</v>
      </c>
      <c r="E61" s="200" t="s">
        <v>171</v>
      </c>
      <c r="F61" s="200" t="s">
        <v>172</v>
      </c>
      <c r="G61" s="201" t="s">
        <v>106</v>
      </c>
      <c r="H61" s="175">
        <v>9</v>
      </c>
      <c r="I61" s="175" t="s">
        <v>651</v>
      </c>
      <c r="J61" s="175">
        <v>5.57</v>
      </c>
      <c r="K61" s="175">
        <v>24.94</v>
      </c>
      <c r="L61" s="175">
        <v>31.62</v>
      </c>
      <c r="M61" s="175">
        <f t="shared" si="4"/>
        <v>62.13</v>
      </c>
      <c r="N61" s="175">
        <v>62.13</v>
      </c>
      <c r="O61" s="175">
        <v>0</v>
      </c>
      <c r="P61" s="175">
        <f t="shared" si="5"/>
        <v>62.13</v>
      </c>
      <c r="Q61" s="175" t="s">
        <v>43</v>
      </c>
      <c r="R61" s="250" t="s">
        <v>34</v>
      </c>
      <c r="S61" s="199"/>
      <c r="T61" s="199"/>
    </row>
    <row r="62" spans="2:20" ht="141" x14ac:dyDescent="0.25">
      <c r="B62" s="200">
        <v>23</v>
      </c>
      <c r="C62" s="200" t="s">
        <v>102</v>
      </c>
      <c r="D62" s="200" t="s">
        <v>174</v>
      </c>
      <c r="E62" s="200" t="s">
        <v>175</v>
      </c>
      <c r="F62" s="200" t="s">
        <v>136</v>
      </c>
      <c r="G62" s="201" t="s">
        <v>164</v>
      </c>
      <c r="H62" s="175">
        <v>9</v>
      </c>
      <c r="I62" s="175" t="s">
        <v>651</v>
      </c>
      <c r="J62" s="175">
        <v>4.17</v>
      </c>
      <c r="K62" s="175">
        <v>20.5</v>
      </c>
      <c r="L62" s="175">
        <v>35.92</v>
      </c>
      <c r="M62" s="175">
        <f t="shared" si="4"/>
        <v>60.59</v>
      </c>
      <c r="N62" s="175">
        <v>60.59</v>
      </c>
      <c r="O62" s="175">
        <v>0</v>
      </c>
      <c r="P62" s="175">
        <f t="shared" si="5"/>
        <v>60.59</v>
      </c>
      <c r="Q62" s="175" t="s">
        <v>43</v>
      </c>
      <c r="R62" s="250" t="s">
        <v>24</v>
      </c>
      <c r="S62" s="199"/>
      <c r="T62" s="199"/>
    </row>
    <row r="63" spans="2:20" ht="90" x14ac:dyDescent="0.25">
      <c r="B63" s="200">
        <v>24</v>
      </c>
      <c r="C63" s="200" t="s">
        <v>102</v>
      </c>
      <c r="D63" s="200" t="s">
        <v>176</v>
      </c>
      <c r="E63" s="200" t="s">
        <v>134</v>
      </c>
      <c r="F63" s="200" t="s">
        <v>177</v>
      </c>
      <c r="G63" s="201" t="s">
        <v>178</v>
      </c>
      <c r="H63" s="175">
        <v>10</v>
      </c>
      <c r="I63" s="175" t="s">
        <v>651</v>
      </c>
      <c r="J63" s="175">
        <v>5.91</v>
      </c>
      <c r="K63" s="175">
        <v>18.43</v>
      </c>
      <c r="L63" s="175">
        <v>33.840000000000003</v>
      </c>
      <c r="M63" s="175">
        <f t="shared" si="4"/>
        <v>58.180000000000007</v>
      </c>
      <c r="N63" s="175">
        <v>58.18</v>
      </c>
      <c r="O63" s="175">
        <v>0</v>
      </c>
      <c r="P63" s="175">
        <f t="shared" si="5"/>
        <v>58.180000000000007</v>
      </c>
      <c r="Q63" s="175" t="s">
        <v>43</v>
      </c>
      <c r="R63" s="250" t="s">
        <v>179</v>
      </c>
      <c r="S63" s="199"/>
      <c r="T63" s="199"/>
    </row>
    <row r="64" spans="2:20" ht="90" x14ac:dyDescent="0.25">
      <c r="B64" s="200">
        <v>25</v>
      </c>
      <c r="C64" s="200" t="s">
        <v>102</v>
      </c>
      <c r="D64" s="200" t="s">
        <v>180</v>
      </c>
      <c r="E64" s="200" t="s">
        <v>181</v>
      </c>
      <c r="F64" s="200" t="s">
        <v>182</v>
      </c>
      <c r="G64" s="201" t="s">
        <v>178</v>
      </c>
      <c r="H64" s="175">
        <v>9</v>
      </c>
      <c r="I64" s="175" t="s">
        <v>651</v>
      </c>
      <c r="J64" s="175">
        <v>3.48</v>
      </c>
      <c r="K64" s="175">
        <v>10.98</v>
      </c>
      <c r="L64" s="175">
        <v>34.659999999999997</v>
      </c>
      <c r="M64" s="175">
        <f t="shared" si="4"/>
        <v>49.12</v>
      </c>
      <c r="N64" s="175">
        <v>49.12</v>
      </c>
      <c r="O64" s="175">
        <v>0</v>
      </c>
      <c r="P64" s="175">
        <f t="shared" si="5"/>
        <v>49.12</v>
      </c>
      <c r="Q64" s="175" t="s">
        <v>43</v>
      </c>
      <c r="R64" s="250" t="s">
        <v>179</v>
      </c>
      <c r="S64" s="199"/>
      <c r="T64" s="199"/>
    </row>
    <row r="65" spans="2:20" x14ac:dyDescent="0.25">
      <c r="B65" s="199"/>
      <c r="C65" s="199"/>
      <c r="D65" s="199"/>
      <c r="E65" s="199"/>
      <c r="F65" s="199"/>
      <c r="G65" s="24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199"/>
      <c r="T65" s="199"/>
    </row>
    <row r="66" spans="2:20" x14ac:dyDescent="0.25">
      <c r="B66" s="199"/>
      <c r="C66" s="199"/>
      <c r="D66" s="199"/>
      <c r="E66" s="199"/>
      <c r="F66" s="199"/>
      <c r="G66" s="245"/>
      <c r="H66" s="215"/>
      <c r="I66" s="215"/>
      <c r="J66" s="247" t="s">
        <v>653</v>
      </c>
      <c r="K66" s="215"/>
      <c r="L66" s="215"/>
      <c r="M66" s="215"/>
      <c r="N66" s="215"/>
      <c r="O66" s="215"/>
      <c r="P66" s="215"/>
      <c r="Q66" s="215"/>
      <c r="R66" s="215"/>
      <c r="S66" s="199"/>
      <c r="T66" s="199"/>
    </row>
    <row r="67" spans="2:20" ht="15" customHeight="1" x14ac:dyDescent="0.25">
      <c r="B67" s="283" t="s">
        <v>90</v>
      </c>
      <c r="C67" s="283" t="s">
        <v>91</v>
      </c>
      <c r="D67" s="283" t="s">
        <v>86</v>
      </c>
      <c r="E67" s="283" t="s">
        <v>87</v>
      </c>
      <c r="F67" s="284" t="s">
        <v>88</v>
      </c>
      <c r="G67" s="284" t="s">
        <v>92</v>
      </c>
      <c r="H67" s="282" t="s">
        <v>1</v>
      </c>
      <c r="I67" s="282" t="s">
        <v>93</v>
      </c>
      <c r="J67" s="282" t="s">
        <v>94</v>
      </c>
      <c r="K67" s="282"/>
      <c r="L67" s="282"/>
      <c r="M67" s="282" t="s">
        <v>95</v>
      </c>
      <c r="N67" s="282" t="s">
        <v>96</v>
      </c>
      <c r="O67" s="282" t="s">
        <v>4</v>
      </c>
      <c r="P67" s="282" t="s">
        <v>5</v>
      </c>
      <c r="Q67" s="282" t="s">
        <v>97</v>
      </c>
      <c r="R67" s="282" t="s">
        <v>98</v>
      </c>
      <c r="S67" s="199"/>
      <c r="T67" s="199"/>
    </row>
    <row r="68" spans="2:20" ht="29.25" customHeight="1" x14ac:dyDescent="0.25">
      <c r="B68" s="283"/>
      <c r="C68" s="283"/>
      <c r="D68" s="283"/>
      <c r="E68" s="283"/>
      <c r="F68" s="284"/>
      <c r="G68" s="284"/>
      <c r="H68" s="282"/>
      <c r="I68" s="282"/>
      <c r="J68" s="250" t="s">
        <v>99</v>
      </c>
      <c r="K68" s="250" t="s">
        <v>100</v>
      </c>
      <c r="L68" s="250" t="s">
        <v>101</v>
      </c>
      <c r="M68" s="282"/>
      <c r="N68" s="282"/>
      <c r="O68" s="282"/>
      <c r="P68" s="282"/>
      <c r="Q68" s="282"/>
      <c r="R68" s="282"/>
      <c r="S68" s="199"/>
      <c r="T68" s="199"/>
    </row>
    <row r="69" spans="2:20" ht="153.75" x14ac:dyDescent="0.25">
      <c r="B69" s="200">
        <v>1</v>
      </c>
      <c r="C69" s="200" t="s">
        <v>102</v>
      </c>
      <c r="D69" s="200" t="s">
        <v>183</v>
      </c>
      <c r="E69" s="200" t="s">
        <v>56</v>
      </c>
      <c r="F69" s="200" t="s">
        <v>64</v>
      </c>
      <c r="G69" s="201" t="s">
        <v>184</v>
      </c>
      <c r="H69" s="175">
        <v>9</v>
      </c>
      <c r="I69" s="175" t="s">
        <v>651</v>
      </c>
      <c r="J69" s="175">
        <v>14.43</v>
      </c>
      <c r="K69" s="175">
        <v>34.630000000000003</v>
      </c>
      <c r="L69" s="175">
        <v>40</v>
      </c>
      <c r="M69" s="175">
        <f t="shared" ref="M69:M93" si="6">SUM(J69:L69)</f>
        <v>89.06</v>
      </c>
      <c r="N69" s="175">
        <v>89.06</v>
      </c>
      <c r="O69" s="175">
        <v>0</v>
      </c>
      <c r="P69" s="175">
        <f t="shared" ref="P69:P93" si="7">M69+O69</f>
        <v>89.06</v>
      </c>
      <c r="Q69" s="175" t="s">
        <v>17</v>
      </c>
      <c r="R69" s="250" t="s">
        <v>185</v>
      </c>
      <c r="S69" s="199"/>
      <c r="T69" s="199"/>
    </row>
    <row r="70" spans="2:20" ht="153.75" x14ac:dyDescent="0.25">
      <c r="B70" s="200">
        <v>2</v>
      </c>
      <c r="C70" s="200" t="s">
        <v>102</v>
      </c>
      <c r="D70" s="200" t="s">
        <v>186</v>
      </c>
      <c r="E70" s="200" t="s">
        <v>187</v>
      </c>
      <c r="F70" s="200" t="s">
        <v>188</v>
      </c>
      <c r="G70" s="201" t="s">
        <v>184</v>
      </c>
      <c r="H70" s="175">
        <v>11</v>
      </c>
      <c r="I70" s="175" t="s">
        <v>651</v>
      </c>
      <c r="J70" s="175">
        <v>11.83</v>
      </c>
      <c r="K70" s="175">
        <v>40</v>
      </c>
      <c r="L70" s="175">
        <v>35.82</v>
      </c>
      <c r="M70" s="175">
        <f t="shared" si="6"/>
        <v>87.65</v>
      </c>
      <c r="N70" s="175">
        <v>87.65</v>
      </c>
      <c r="O70" s="175">
        <v>0</v>
      </c>
      <c r="P70" s="175">
        <f t="shared" si="7"/>
        <v>87.65</v>
      </c>
      <c r="Q70" s="175" t="s">
        <v>17</v>
      </c>
      <c r="R70" s="250" t="s">
        <v>185</v>
      </c>
      <c r="S70" s="199"/>
      <c r="T70" s="199"/>
    </row>
    <row r="71" spans="2:20" ht="153.75" x14ac:dyDescent="0.25">
      <c r="B71" s="200">
        <v>3</v>
      </c>
      <c r="C71" s="200" t="s">
        <v>102</v>
      </c>
      <c r="D71" s="200" t="s">
        <v>189</v>
      </c>
      <c r="E71" s="200" t="s">
        <v>190</v>
      </c>
      <c r="F71" s="200" t="s">
        <v>191</v>
      </c>
      <c r="G71" s="201" t="s">
        <v>192</v>
      </c>
      <c r="H71" s="175">
        <v>10</v>
      </c>
      <c r="I71" s="175" t="s">
        <v>651</v>
      </c>
      <c r="J71" s="175">
        <v>11.3</v>
      </c>
      <c r="K71" s="175">
        <v>36.090000000000003</v>
      </c>
      <c r="L71" s="175">
        <v>32.97</v>
      </c>
      <c r="M71" s="175">
        <f t="shared" si="6"/>
        <v>80.36</v>
      </c>
      <c r="N71" s="175">
        <v>80.36</v>
      </c>
      <c r="O71" s="175">
        <v>0</v>
      </c>
      <c r="P71" s="175">
        <f t="shared" si="7"/>
        <v>80.36</v>
      </c>
      <c r="Q71" s="175" t="s">
        <v>23</v>
      </c>
      <c r="R71" s="250" t="s">
        <v>185</v>
      </c>
      <c r="S71" s="199"/>
      <c r="T71" s="199"/>
    </row>
    <row r="72" spans="2:20" ht="90" x14ac:dyDescent="0.25">
      <c r="B72" s="200">
        <v>4</v>
      </c>
      <c r="C72" s="200" t="s">
        <v>102</v>
      </c>
      <c r="D72" s="200" t="s">
        <v>193</v>
      </c>
      <c r="E72" s="200" t="s">
        <v>187</v>
      </c>
      <c r="F72" s="200" t="s">
        <v>188</v>
      </c>
      <c r="G72" s="201" t="s">
        <v>194</v>
      </c>
      <c r="H72" s="175">
        <v>10</v>
      </c>
      <c r="I72" s="175" t="s">
        <v>651</v>
      </c>
      <c r="J72" s="175">
        <v>8.6999999999999993</v>
      </c>
      <c r="K72" s="175">
        <v>29.29</v>
      </c>
      <c r="L72" s="175">
        <v>38.799999999999997</v>
      </c>
      <c r="M72" s="175">
        <f t="shared" si="6"/>
        <v>76.789999999999992</v>
      </c>
      <c r="N72" s="175">
        <v>76.790000000000006</v>
      </c>
      <c r="O72" s="175">
        <v>0</v>
      </c>
      <c r="P72" s="175">
        <f t="shared" si="7"/>
        <v>76.789999999999992</v>
      </c>
      <c r="Q72" s="175" t="s">
        <v>23</v>
      </c>
      <c r="R72" s="250" t="s">
        <v>18</v>
      </c>
      <c r="S72" s="199"/>
      <c r="T72" s="199"/>
    </row>
    <row r="73" spans="2:20" ht="90" x14ac:dyDescent="0.25">
      <c r="B73" s="200">
        <v>5</v>
      </c>
      <c r="C73" s="200" t="s">
        <v>102</v>
      </c>
      <c r="D73" s="200" t="s">
        <v>103</v>
      </c>
      <c r="E73" s="200" t="s">
        <v>195</v>
      </c>
      <c r="F73" s="200" t="s">
        <v>196</v>
      </c>
      <c r="G73" s="201" t="s">
        <v>137</v>
      </c>
      <c r="H73" s="175">
        <v>9</v>
      </c>
      <c r="I73" s="175" t="s">
        <v>651</v>
      </c>
      <c r="J73" s="175">
        <v>6.96</v>
      </c>
      <c r="K73" s="175">
        <v>33.57</v>
      </c>
      <c r="L73" s="175">
        <v>35.950000000000003</v>
      </c>
      <c r="M73" s="175">
        <f t="shared" si="6"/>
        <v>76.48</v>
      </c>
      <c r="N73" s="175">
        <v>76.48</v>
      </c>
      <c r="O73" s="175">
        <v>0</v>
      </c>
      <c r="P73" s="175">
        <f t="shared" si="7"/>
        <v>76.48</v>
      </c>
      <c r="Q73" s="175" t="s">
        <v>23</v>
      </c>
      <c r="R73" s="250" t="s">
        <v>197</v>
      </c>
      <c r="S73" s="199"/>
      <c r="T73" s="199"/>
    </row>
    <row r="74" spans="2:20" ht="90" x14ac:dyDescent="0.25">
      <c r="B74" s="200">
        <v>6</v>
      </c>
      <c r="C74" s="200" t="s">
        <v>102</v>
      </c>
      <c r="D74" s="200" t="s">
        <v>198</v>
      </c>
      <c r="E74" s="200" t="s">
        <v>13</v>
      </c>
      <c r="F74" s="200" t="s">
        <v>199</v>
      </c>
      <c r="G74" s="201" t="s">
        <v>151</v>
      </c>
      <c r="H74" s="175">
        <v>10</v>
      </c>
      <c r="I74" s="175" t="s">
        <v>651</v>
      </c>
      <c r="J74" s="175">
        <v>13.74</v>
      </c>
      <c r="K74" s="175">
        <v>26.77</v>
      </c>
      <c r="L74" s="175">
        <v>35.340000000000003</v>
      </c>
      <c r="M74" s="175">
        <f t="shared" si="6"/>
        <v>75.849999999999994</v>
      </c>
      <c r="N74" s="175">
        <v>75.849999999999994</v>
      </c>
      <c r="O74" s="175">
        <v>0</v>
      </c>
      <c r="P74" s="175">
        <f t="shared" si="7"/>
        <v>75.849999999999994</v>
      </c>
      <c r="Q74" s="175" t="s">
        <v>23</v>
      </c>
      <c r="R74" s="250" t="s">
        <v>152</v>
      </c>
      <c r="S74" s="199"/>
      <c r="T74" s="199"/>
    </row>
    <row r="75" spans="2:20" ht="90" x14ac:dyDescent="0.25">
      <c r="B75" s="200">
        <v>7</v>
      </c>
      <c r="C75" s="200" t="s">
        <v>102</v>
      </c>
      <c r="D75" s="200" t="s">
        <v>200</v>
      </c>
      <c r="E75" s="200" t="s">
        <v>187</v>
      </c>
      <c r="F75" s="200" t="s">
        <v>47</v>
      </c>
      <c r="G75" s="201" t="s">
        <v>201</v>
      </c>
      <c r="H75" s="175">
        <v>10</v>
      </c>
      <c r="I75" s="175" t="s">
        <v>651</v>
      </c>
      <c r="J75" s="175">
        <v>8.35</v>
      </c>
      <c r="K75" s="175">
        <v>32.46</v>
      </c>
      <c r="L75" s="175">
        <v>34.39</v>
      </c>
      <c r="M75" s="175">
        <f t="shared" si="6"/>
        <v>75.2</v>
      </c>
      <c r="N75" s="175">
        <v>75.2</v>
      </c>
      <c r="O75" s="175">
        <v>0</v>
      </c>
      <c r="P75" s="175">
        <f t="shared" si="7"/>
        <v>75.2</v>
      </c>
      <c r="Q75" s="175" t="s">
        <v>23</v>
      </c>
      <c r="R75" s="250" t="s">
        <v>202</v>
      </c>
      <c r="S75" s="199"/>
      <c r="T75" s="199"/>
    </row>
    <row r="76" spans="2:20" ht="90" x14ac:dyDescent="0.25">
      <c r="B76" s="200">
        <v>8</v>
      </c>
      <c r="C76" s="200" t="s">
        <v>102</v>
      </c>
      <c r="D76" s="200" t="s">
        <v>203</v>
      </c>
      <c r="E76" s="200" t="s">
        <v>40</v>
      </c>
      <c r="F76" s="200" t="s">
        <v>47</v>
      </c>
      <c r="G76" s="201" t="s">
        <v>110</v>
      </c>
      <c r="H76" s="175">
        <v>11</v>
      </c>
      <c r="I76" s="175" t="s">
        <v>651</v>
      </c>
      <c r="J76" s="175">
        <v>6.26</v>
      </c>
      <c r="K76" s="175">
        <v>32.28</v>
      </c>
      <c r="L76" s="175">
        <v>35.44</v>
      </c>
      <c r="M76" s="175">
        <f t="shared" si="6"/>
        <v>73.97999999999999</v>
      </c>
      <c r="N76" s="175">
        <v>73.98</v>
      </c>
      <c r="O76" s="175">
        <v>0</v>
      </c>
      <c r="P76" s="175">
        <f t="shared" si="7"/>
        <v>73.97999999999999</v>
      </c>
      <c r="Q76" s="175" t="s">
        <v>23</v>
      </c>
      <c r="R76" s="250" t="s">
        <v>111</v>
      </c>
      <c r="S76" s="199"/>
      <c r="T76" s="199"/>
    </row>
    <row r="77" spans="2:20" ht="90" x14ac:dyDescent="0.25">
      <c r="B77" s="200">
        <v>9</v>
      </c>
      <c r="C77" s="200" t="s">
        <v>102</v>
      </c>
      <c r="D77" s="200" t="s">
        <v>204</v>
      </c>
      <c r="E77" s="200" t="s">
        <v>71</v>
      </c>
      <c r="F77" s="200" t="s">
        <v>37</v>
      </c>
      <c r="G77" s="201" t="s">
        <v>53</v>
      </c>
      <c r="H77" s="175">
        <v>11</v>
      </c>
      <c r="I77" s="175" t="s">
        <v>651</v>
      </c>
      <c r="J77" s="175">
        <v>9.74</v>
      </c>
      <c r="K77" s="175">
        <v>28.51</v>
      </c>
      <c r="L77" s="175">
        <v>33.18</v>
      </c>
      <c r="M77" s="175">
        <f t="shared" si="6"/>
        <v>71.430000000000007</v>
      </c>
      <c r="N77" s="175">
        <v>71.430000000000007</v>
      </c>
      <c r="O77" s="175">
        <v>0</v>
      </c>
      <c r="P77" s="175">
        <f t="shared" si="7"/>
        <v>71.430000000000007</v>
      </c>
      <c r="Q77" s="175" t="s">
        <v>43</v>
      </c>
      <c r="R77" s="250" t="s">
        <v>205</v>
      </c>
      <c r="S77" s="199"/>
      <c r="T77" s="199"/>
    </row>
    <row r="78" spans="2:20" ht="90" x14ac:dyDescent="0.25">
      <c r="B78" s="200">
        <v>10</v>
      </c>
      <c r="C78" s="200" t="s">
        <v>102</v>
      </c>
      <c r="D78" s="200" t="s">
        <v>206</v>
      </c>
      <c r="E78" s="200" t="s">
        <v>190</v>
      </c>
      <c r="F78" s="200" t="s">
        <v>207</v>
      </c>
      <c r="G78" s="201" t="s">
        <v>106</v>
      </c>
      <c r="H78" s="175">
        <v>9</v>
      </c>
      <c r="I78" s="175" t="s">
        <v>651</v>
      </c>
      <c r="J78" s="175">
        <v>4.17</v>
      </c>
      <c r="K78" s="175">
        <v>33.69</v>
      </c>
      <c r="L78" s="175">
        <v>33.18</v>
      </c>
      <c r="M78" s="175">
        <f t="shared" si="6"/>
        <v>71.039999999999992</v>
      </c>
      <c r="N78" s="175">
        <v>71.040000000000006</v>
      </c>
      <c r="O78" s="175">
        <v>0</v>
      </c>
      <c r="P78" s="175">
        <f t="shared" si="7"/>
        <v>71.039999999999992</v>
      </c>
      <c r="Q78" s="175" t="s">
        <v>43</v>
      </c>
      <c r="R78" s="250" t="s">
        <v>34</v>
      </c>
      <c r="S78" s="199"/>
      <c r="T78" s="199"/>
    </row>
    <row r="79" spans="2:20" ht="90" x14ac:dyDescent="0.25">
      <c r="B79" s="200">
        <v>11</v>
      </c>
      <c r="C79" s="200" t="s">
        <v>102</v>
      </c>
      <c r="D79" s="200" t="s">
        <v>209</v>
      </c>
      <c r="E79" s="200" t="s">
        <v>210</v>
      </c>
      <c r="F79" s="200" t="s">
        <v>211</v>
      </c>
      <c r="G79" s="201" t="s">
        <v>53</v>
      </c>
      <c r="H79" s="175">
        <v>10</v>
      </c>
      <c r="I79" s="175" t="s">
        <v>651</v>
      </c>
      <c r="J79" s="175">
        <v>10.26</v>
      </c>
      <c r="K79" s="175">
        <v>25.94</v>
      </c>
      <c r="L79" s="175">
        <v>34.65</v>
      </c>
      <c r="M79" s="175">
        <f t="shared" si="6"/>
        <v>70.849999999999994</v>
      </c>
      <c r="N79" s="175">
        <v>70.849999999999994</v>
      </c>
      <c r="O79" s="175">
        <v>0</v>
      </c>
      <c r="P79" s="175">
        <f t="shared" si="7"/>
        <v>70.849999999999994</v>
      </c>
      <c r="Q79" s="175" t="s">
        <v>43</v>
      </c>
      <c r="R79" s="250" t="s">
        <v>54</v>
      </c>
      <c r="S79" s="199"/>
      <c r="T79" s="199"/>
    </row>
    <row r="80" spans="2:20" ht="115.5" x14ac:dyDescent="0.25">
      <c r="B80" s="200">
        <v>12</v>
      </c>
      <c r="C80" s="200" t="s">
        <v>102</v>
      </c>
      <c r="D80" s="200" t="s">
        <v>212</v>
      </c>
      <c r="E80" s="200" t="s">
        <v>195</v>
      </c>
      <c r="F80" s="200" t="s">
        <v>196</v>
      </c>
      <c r="G80" s="201" t="s">
        <v>158</v>
      </c>
      <c r="H80" s="175">
        <v>11</v>
      </c>
      <c r="I80" s="175" t="s">
        <v>651</v>
      </c>
      <c r="J80" s="175">
        <v>7.3</v>
      </c>
      <c r="K80" s="175">
        <v>28.53</v>
      </c>
      <c r="L80" s="175">
        <v>34.79</v>
      </c>
      <c r="M80" s="175">
        <f t="shared" si="6"/>
        <v>70.62</v>
      </c>
      <c r="N80" s="175">
        <v>70.62</v>
      </c>
      <c r="O80" s="175">
        <v>0</v>
      </c>
      <c r="P80" s="175">
        <f t="shared" si="7"/>
        <v>70.62</v>
      </c>
      <c r="Q80" s="175" t="s">
        <v>43</v>
      </c>
      <c r="R80" s="250" t="s">
        <v>159</v>
      </c>
      <c r="S80" s="199"/>
      <c r="T80" s="199"/>
    </row>
    <row r="81" spans="2:20" ht="90" x14ac:dyDescent="0.25">
      <c r="B81" s="200">
        <v>13</v>
      </c>
      <c r="C81" s="200" t="s">
        <v>102</v>
      </c>
      <c r="D81" s="200" t="s">
        <v>213</v>
      </c>
      <c r="E81" s="200" t="s">
        <v>63</v>
      </c>
      <c r="F81" s="200" t="s">
        <v>214</v>
      </c>
      <c r="G81" s="201" t="s">
        <v>28</v>
      </c>
      <c r="H81" s="175">
        <v>11</v>
      </c>
      <c r="I81" s="175" t="s">
        <v>651</v>
      </c>
      <c r="J81" s="175">
        <v>11.65</v>
      </c>
      <c r="K81" s="175">
        <v>28.68</v>
      </c>
      <c r="L81" s="175">
        <v>29.93</v>
      </c>
      <c r="M81" s="175">
        <f t="shared" si="6"/>
        <v>70.259999999999991</v>
      </c>
      <c r="N81" s="175">
        <v>70.260000000000005</v>
      </c>
      <c r="O81" s="175">
        <v>0</v>
      </c>
      <c r="P81" s="175">
        <f t="shared" si="7"/>
        <v>70.259999999999991</v>
      </c>
      <c r="Q81" s="175" t="s">
        <v>43</v>
      </c>
      <c r="R81" s="250" t="s">
        <v>215</v>
      </c>
      <c r="S81" s="199"/>
      <c r="T81" s="199"/>
    </row>
    <row r="82" spans="2:20" ht="90" x14ac:dyDescent="0.25">
      <c r="B82" s="200">
        <v>14</v>
      </c>
      <c r="C82" s="200" t="s">
        <v>102</v>
      </c>
      <c r="D82" s="200" t="s">
        <v>216</v>
      </c>
      <c r="E82" s="200" t="s">
        <v>217</v>
      </c>
      <c r="F82" s="200" t="s">
        <v>32</v>
      </c>
      <c r="G82" s="201" t="s">
        <v>53</v>
      </c>
      <c r="H82" s="175">
        <v>11</v>
      </c>
      <c r="I82" s="175" t="s">
        <v>651</v>
      </c>
      <c r="J82" s="175">
        <v>8.17</v>
      </c>
      <c r="K82" s="175">
        <v>26.54</v>
      </c>
      <c r="L82" s="175">
        <v>34.159999999999997</v>
      </c>
      <c r="M82" s="175">
        <f t="shared" si="6"/>
        <v>68.87</v>
      </c>
      <c r="N82" s="175">
        <v>68.87</v>
      </c>
      <c r="O82" s="175">
        <v>0</v>
      </c>
      <c r="P82" s="175">
        <f t="shared" si="7"/>
        <v>68.87</v>
      </c>
      <c r="Q82" s="175" t="s">
        <v>43</v>
      </c>
      <c r="R82" s="250" t="s">
        <v>205</v>
      </c>
      <c r="S82" s="199"/>
      <c r="T82" s="199"/>
    </row>
    <row r="83" spans="2:20" ht="102.75" x14ac:dyDescent="0.25">
      <c r="B83" s="200">
        <v>15</v>
      </c>
      <c r="C83" s="200" t="s">
        <v>102</v>
      </c>
      <c r="D83" s="200" t="s">
        <v>218</v>
      </c>
      <c r="E83" s="200" t="s">
        <v>210</v>
      </c>
      <c r="F83" s="200" t="s">
        <v>191</v>
      </c>
      <c r="G83" s="201" t="s">
        <v>219</v>
      </c>
      <c r="H83" s="175">
        <v>9</v>
      </c>
      <c r="I83" s="175" t="s">
        <v>651</v>
      </c>
      <c r="J83" s="175">
        <v>8</v>
      </c>
      <c r="K83" s="175">
        <v>24.94</v>
      </c>
      <c r="L83" s="175">
        <v>35.08</v>
      </c>
      <c r="M83" s="175">
        <f t="shared" si="6"/>
        <v>68.02</v>
      </c>
      <c r="N83" s="175">
        <v>68.02</v>
      </c>
      <c r="O83" s="175">
        <v>0</v>
      </c>
      <c r="P83" s="175">
        <f t="shared" si="7"/>
        <v>68.02</v>
      </c>
      <c r="Q83" s="175" t="s">
        <v>43</v>
      </c>
      <c r="R83" s="250" t="s">
        <v>61</v>
      </c>
      <c r="S83" s="199"/>
      <c r="T83" s="199"/>
    </row>
    <row r="84" spans="2:20" ht="90" x14ac:dyDescent="0.25">
      <c r="B84" s="200">
        <v>16</v>
      </c>
      <c r="C84" s="200" t="s">
        <v>102</v>
      </c>
      <c r="D84" s="200" t="s">
        <v>220</v>
      </c>
      <c r="E84" s="200" t="s">
        <v>221</v>
      </c>
      <c r="F84" s="200" t="s">
        <v>196</v>
      </c>
      <c r="G84" s="201" t="s">
        <v>201</v>
      </c>
      <c r="H84" s="175">
        <v>9</v>
      </c>
      <c r="I84" s="175" t="s">
        <v>651</v>
      </c>
      <c r="J84" s="175">
        <v>2.78</v>
      </c>
      <c r="K84" s="175">
        <v>29.13</v>
      </c>
      <c r="L84" s="175">
        <v>33.11</v>
      </c>
      <c r="M84" s="175">
        <f t="shared" si="6"/>
        <v>65.02</v>
      </c>
      <c r="N84" s="175">
        <v>65.02</v>
      </c>
      <c r="O84" s="175">
        <v>0</v>
      </c>
      <c r="P84" s="175">
        <f t="shared" si="7"/>
        <v>65.02</v>
      </c>
      <c r="Q84" s="175" t="s">
        <v>43</v>
      </c>
      <c r="R84" s="250" t="s">
        <v>222</v>
      </c>
      <c r="S84" s="199"/>
      <c r="T84" s="199"/>
    </row>
    <row r="85" spans="2:20" ht="90" x14ac:dyDescent="0.25">
      <c r="B85" s="200">
        <v>17</v>
      </c>
      <c r="C85" s="200" t="s">
        <v>102</v>
      </c>
      <c r="D85" s="200" t="s">
        <v>223</v>
      </c>
      <c r="E85" s="200" t="s">
        <v>187</v>
      </c>
      <c r="F85" s="200" t="s">
        <v>47</v>
      </c>
      <c r="G85" s="201" t="s">
        <v>53</v>
      </c>
      <c r="H85" s="175">
        <v>10</v>
      </c>
      <c r="I85" s="175" t="s">
        <v>651</v>
      </c>
      <c r="J85" s="175">
        <v>9.39</v>
      </c>
      <c r="K85" s="175">
        <v>23.49</v>
      </c>
      <c r="L85" s="175">
        <v>31.83</v>
      </c>
      <c r="M85" s="175">
        <f t="shared" si="6"/>
        <v>64.709999999999994</v>
      </c>
      <c r="N85" s="175">
        <v>64.709999999999994</v>
      </c>
      <c r="O85" s="175">
        <v>0</v>
      </c>
      <c r="P85" s="175">
        <f t="shared" si="7"/>
        <v>64.709999999999994</v>
      </c>
      <c r="Q85" s="175" t="s">
        <v>43</v>
      </c>
      <c r="R85" s="250" t="s">
        <v>54</v>
      </c>
      <c r="S85" s="199"/>
      <c r="T85" s="199"/>
    </row>
    <row r="86" spans="2:20" ht="141" x14ac:dyDescent="0.25">
      <c r="B86" s="200">
        <v>18</v>
      </c>
      <c r="C86" s="200" t="s">
        <v>102</v>
      </c>
      <c r="D86" s="200" t="s">
        <v>224</v>
      </c>
      <c r="E86" s="200" t="s">
        <v>225</v>
      </c>
      <c r="F86" s="200" t="s">
        <v>226</v>
      </c>
      <c r="G86" s="201" t="s">
        <v>164</v>
      </c>
      <c r="H86" s="175">
        <v>11</v>
      </c>
      <c r="I86" s="175" t="s">
        <v>651</v>
      </c>
      <c r="J86" s="175">
        <v>5.22</v>
      </c>
      <c r="K86" s="175">
        <v>25.53</v>
      </c>
      <c r="L86" s="175">
        <v>31.69</v>
      </c>
      <c r="M86" s="175">
        <f t="shared" si="6"/>
        <v>62.44</v>
      </c>
      <c r="N86" s="175">
        <v>62.44</v>
      </c>
      <c r="O86" s="175">
        <v>0</v>
      </c>
      <c r="P86" s="175">
        <f t="shared" si="7"/>
        <v>62.44</v>
      </c>
      <c r="Q86" s="175" t="s">
        <v>43</v>
      </c>
      <c r="R86" s="250" t="s">
        <v>165</v>
      </c>
      <c r="S86" s="199"/>
      <c r="T86" s="199"/>
    </row>
    <row r="87" spans="2:20" ht="141" x14ac:dyDescent="0.25">
      <c r="B87" s="200">
        <v>19</v>
      </c>
      <c r="C87" s="200" t="s">
        <v>102</v>
      </c>
      <c r="D87" s="200" t="s">
        <v>227</v>
      </c>
      <c r="E87" s="200" t="s">
        <v>228</v>
      </c>
      <c r="F87" s="200" t="s">
        <v>32</v>
      </c>
      <c r="G87" s="201" t="s">
        <v>164</v>
      </c>
      <c r="H87" s="175">
        <v>10</v>
      </c>
      <c r="I87" s="175" t="s">
        <v>651</v>
      </c>
      <c r="J87" s="175">
        <v>4.5199999999999996</v>
      </c>
      <c r="K87" s="175">
        <v>25.56</v>
      </c>
      <c r="L87" s="175">
        <v>32.1</v>
      </c>
      <c r="M87" s="175">
        <f t="shared" si="6"/>
        <v>62.18</v>
      </c>
      <c r="N87" s="175">
        <v>62.18</v>
      </c>
      <c r="O87" s="175">
        <v>0</v>
      </c>
      <c r="P87" s="175">
        <f t="shared" si="7"/>
        <v>62.18</v>
      </c>
      <c r="Q87" s="175" t="s">
        <v>43</v>
      </c>
      <c r="R87" s="250" t="s">
        <v>165</v>
      </c>
      <c r="S87" s="199"/>
      <c r="T87" s="199"/>
    </row>
    <row r="88" spans="2:20" ht="102.75" x14ac:dyDescent="0.25">
      <c r="B88" s="200">
        <v>20</v>
      </c>
      <c r="C88" s="200" t="s">
        <v>102</v>
      </c>
      <c r="D88" s="200" t="s">
        <v>229</v>
      </c>
      <c r="E88" s="200" t="s">
        <v>228</v>
      </c>
      <c r="F88" s="200" t="s">
        <v>230</v>
      </c>
      <c r="G88" s="201" t="s">
        <v>117</v>
      </c>
      <c r="H88" s="175">
        <v>11</v>
      </c>
      <c r="I88" s="175" t="s">
        <v>651</v>
      </c>
      <c r="J88" s="175">
        <v>3.13</v>
      </c>
      <c r="K88" s="175">
        <v>22.1</v>
      </c>
      <c r="L88" s="175">
        <v>33.619999999999997</v>
      </c>
      <c r="M88" s="175">
        <f t="shared" si="6"/>
        <v>58.849999999999994</v>
      </c>
      <c r="N88" s="175">
        <v>58.85</v>
      </c>
      <c r="O88" s="175">
        <v>0</v>
      </c>
      <c r="P88" s="175">
        <f t="shared" si="7"/>
        <v>58.849999999999994</v>
      </c>
      <c r="Q88" s="175" t="s">
        <v>43</v>
      </c>
      <c r="R88" s="250" t="s">
        <v>44</v>
      </c>
      <c r="S88" s="199"/>
      <c r="T88" s="199"/>
    </row>
    <row r="89" spans="2:20" ht="90" x14ac:dyDescent="0.25">
      <c r="B89" s="200">
        <v>21</v>
      </c>
      <c r="C89" s="200" t="s">
        <v>102</v>
      </c>
      <c r="D89" s="200" t="s">
        <v>231</v>
      </c>
      <c r="E89" s="200" t="s">
        <v>232</v>
      </c>
      <c r="F89" s="200" t="s">
        <v>233</v>
      </c>
      <c r="G89" s="201" t="s">
        <v>33</v>
      </c>
      <c r="H89" s="175">
        <v>9</v>
      </c>
      <c r="I89" s="175" t="s">
        <v>651</v>
      </c>
      <c r="J89" s="175">
        <v>7.48</v>
      </c>
      <c r="K89" s="175">
        <v>21.78</v>
      </c>
      <c r="L89" s="175">
        <v>29.57</v>
      </c>
      <c r="M89" s="175">
        <f t="shared" si="6"/>
        <v>58.83</v>
      </c>
      <c r="N89" s="175">
        <v>58.83</v>
      </c>
      <c r="O89" s="175">
        <v>0</v>
      </c>
      <c r="P89" s="175">
        <f t="shared" si="7"/>
        <v>58.83</v>
      </c>
      <c r="Q89" s="175" t="s">
        <v>43</v>
      </c>
      <c r="R89" s="250" t="s">
        <v>34</v>
      </c>
      <c r="S89" s="199"/>
      <c r="T89" s="199"/>
    </row>
    <row r="90" spans="2:20" ht="90" x14ac:dyDescent="0.25">
      <c r="B90" s="200">
        <v>22</v>
      </c>
      <c r="C90" s="200" t="s">
        <v>102</v>
      </c>
      <c r="D90" s="200" t="s">
        <v>234</v>
      </c>
      <c r="E90" s="200" t="s">
        <v>235</v>
      </c>
      <c r="F90" s="200" t="s">
        <v>236</v>
      </c>
      <c r="G90" s="201" t="s">
        <v>146</v>
      </c>
      <c r="H90" s="175">
        <v>9</v>
      </c>
      <c r="I90" s="175" t="s">
        <v>651</v>
      </c>
      <c r="J90" s="175">
        <v>5.57</v>
      </c>
      <c r="K90" s="175">
        <v>20.74</v>
      </c>
      <c r="L90" s="175">
        <v>30.5</v>
      </c>
      <c r="M90" s="175">
        <f t="shared" si="6"/>
        <v>56.81</v>
      </c>
      <c r="N90" s="175">
        <v>56.81</v>
      </c>
      <c r="O90" s="175">
        <v>0</v>
      </c>
      <c r="P90" s="175">
        <f t="shared" si="7"/>
        <v>56.81</v>
      </c>
      <c r="Q90" s="175" t="s">
        <v>43</v>
      </c>
      <c r="R90" s="250" t="s">
        <v>147</v>
      </c>
      <c r="S90" s="199"/>
      <c r="T90" s="199"/>
    </row>
    <row r="91" spans="2:20" ht="90" x14ac:dyDescent="0.25">
      <c r="B91" s="200">
        <v>23</v>
      </c>
      <c r="C91" s="200" t="s">
        <v>102</v>
      </c>
      <c r="D91" s="200" t="s">
        <v>237</v>
      </c>
      <c r="E91" s="200" t="s">
        <v>238</v>
      </c>
      <c r="F91" s="200" t="s">
        <v>47</v>
      </c>
      <c r="G91" s="201" t="s">
        <v>137</v>
      </c>
      <c r="H91" s="175">
        <v>11</v>
      </c>
      <c r="I91" s="175" t="s">
        <v>651</v>
      </c>
      <c r="J91" s="175">
        <v>7.13</v>
      </c>
      <c r="K91" s="175">
        <v>14.93</v>
      </c>
      <c r="L91" s="175">
        <v>32.119999999999997</v>
      </c>
      <c r="M91" s="175">
        <f t="shared" si="6"/>
        <v>54.179999999999993</v>
      </c>
      <c r="N91" s="175">
        <v>54.18</v>
      </c>
      <c r="O91" s="175">
        <v>0</v>
      </c>
      <c r="P91" s="175">
        <f t="shared" si="7"/>
        <v>54.179999999999993</v>
      </c>
      <c r="Q91" s="175" t="s">
        <v>43</v>
      </c>
      <c r="R91" s="250" t="s">
        <v>49</v>
      </c>
      <c r="S91" s="199"/>
      <c r="T91" s="199"/>
    </row>
    <row r="92" spans="2:20" ht="90" x14ac:dyDescent="0.25">
      <c r="B92" s="200">
        <v>24</v>
      </c>
      <c r="C92" s="200" t="s">
        <v>102</v>
      </c>
      <c r="D92" s="200" t="s">
        <v>239</v>
      </c>
      <c r="E92" s="200" t="s">
        <v>51</v>
      </c>
      <c r="F92" s="200" t="s">
        <v>199</v>
      </c>
      <c r="G92" s="201" t="s">
        <v>240</v>
      </c>
      <c r="H92" s="175">
        <v>9</v>
      </c>
      <c r="I92" s="175" t="s">
        <v>651</v>
      </c>
      <c r="J92" s="175">
        <v>10.43</v>
      </c>
      <c r="K92" s="175">
        <v>8.01</v>
      </c>
      <c r="L92" s="175">
        <v>33.32</v>
      </c>
      <c r="M92" s="175">
        <f t="shared" si="6"/>
        <v>51.76</v>
      </c>
      <c r="N92" s="175">
        <v>51.76</v>
      </c>
      <c r="O92" s="175">
        <v>0</v>
      </c>
      <c r="P92" s="175">
        <f t="shared" si="7"/>
        <v>51.76</v>
      </c>
      <c r="Q92" s="175" t="s">
        <v>43</v>
      </c>
      <c r="R92" s="250" t="s">
        <v>241</v>
      </c>
      <c r="S92" s="199"/>
      <c r="T92" s="199"/>
    </row>
    <row r="93" spans="2:20" ht="90" x14ac:dyDescent="0.25">
      <c r="B93" s="200">
        <v>25</v>
      </c>
      <c r="C93" s="200" t="s">
        <v>102</v>
      </c>
      <c r="D93" s="200" t="s">
        <v>242</v>
      </c>
      <c r="E93" s="200" t="s">
        <v>243</v>
      </c>
      <c r="F93" s="200" t="s">
        <v>21</v>
      </c>
      <c r="G93" s="201" t="s">
        <v>146</v>
      </c>
      <c r="H93" s="175">
        <v>9</v>
      </c>
      <c r="I93" s="175" t="s">
        <v>651</v>
      </c>
      <c r="J93" s="175">
        <v>6.96</v>
      </c>
      <c r="K93" s="175">
        <v>7.53</v>
      </c>
      <c r="L93" s="175">
        <v>34.909999999999997</v>
      </c>
      <c r="M93" s="175">
        <f t="shared" si="6"/>
        <v>49.4</v>
      </c>
      <c r="N93" s="175">
        <v>49.4</v>
      </c>
      <c r="O93" s="175">
        <v>0</v>
      </c>
      <c r="P93" s="175">
        <f t="shared" si="7"/>
        <v>49.4</v>
      </c>
      <c r="Q93" s="175" t="s">
        <v>43</v>
      </c>
      <c r="R93" s="250" t="s">
        <v>147</v>
      </c>
      <c r="S93" s="199"/>
      <c r="T93" s="199"/>
    </row>
    <row r="94" spans="2:20" x14ac:dyDescent="0.25">
      <c r="B94" s="199"/>
      <c r="C94" s="199"/>
      <c r="D94" s="199"/>
      <c r="E94" s="199"/>
    </row>
  </sheetData>
  <mergeCells count="46">
    <mergeCell ref="B1:R1"/>
    <mergeCell ref="M3:M4"/>
    <mergeCell ref="B3:B4"/>
    <mergeCell ref="C3:C4"/>
    <mergeCell ref="D3:D4"/>
    <mergeCell ref="E3:E4"/>
    <mergeCell ref="F3:F4"/>
    <mergeCell ref="G3:G4"/>
    <mergeCell ref="H3:H4"/>
    <mergeCell ref="I3:I4"/>
    <mergeCell ref="J3:L3"/>
    <mergeCell ref="B38:B39"/>
    <mergeCell ref="C38:C39"/>
    <mergeCell ref="D38:D39"/>
    <mergeCell ref="E38:E39"/>
    <mergeCell ref="F38:F39"/>
    <mergeCell ref="N3:N4"/>
    <mergeCell ref="O3:O4"/>
    <mergeCell ref="P3:P4"/>
    <mergeCell ref="Q3:Q4"/>
    <mergeCell ref="R3:R4"/>
    <mergeCell ref="R38:R39"/>
    <mergeCell ref="G38:G39"/>
    <mergeCell ref="H38:H39"/>
    <mergeCell ref="I38:I39"/>
    <mergeCell ref="J38:L38"/>
    <mergeCell ref="M38:M39"/>
    <mergeCell ref="N38:N39"/>
    <mergeCell ref="O38:O39"/>
    <mergeCell ref="P38:P39"/>
    <mergeCell ref="Q38:Q39"/>
    <mergeCell ref="M67:M68"/>
    <mergeCell ref="B67:B68"/>
    <mergeCell ref="C67:C68"/>
    <mergeCell ref="D67:D68"/>
    <mergeCell ref="E67:E68"/>
    <mergeCell ref="F67:F68"/>
    <mergeCell ref="G67:G68"/>
    <mergeCell ref="H67:H68"/>
    <mergeCell ref="I67:I68"/>
    <mergeCell ref="J67:L67"/>
    <mergeCell ref="N67:N68"/>
    <mergeCell ref="O67:O68"/>
    <mergeCell ref="P67:P68"/>
    <mergeCell ref="Q67:Q68"/>
    <mergeCell ref="R67:R68"/>
  </mergeCells>
  <conditionalFormatting sqref="R11:R13 R15:R16">
    <cfRule type="cellIs" dxfId="38" priority="17" stopIfTrue="1" operator="equal">
      <formula>"I"</formula>
    </cfRule>
  </conditionalFormatting>
  <conditionalFormatting sqref="R7">
    <cfRule type="cellIs" dxfId="37" priority="16" stopIfTrue="1" operator="equal">
      <formula>"I"</formula>
    </cfRule>
  </conditionalFormatting>
  <conditionalFormatting sqref="R8:R10">
    <cfRule type="cellIs" dxfId="36" priority="15" operator="equal">
      <formula>"I"</formula>
    </cfRule>
  </conditionalFormatting>
  <conditionalFormatting sqref="R14">
    <cfRule type="cellIs" dxfId="35" priority="14" stopIfTrue="1" operator="equal">
      <formula>"I"</formula>
    </cfRule>
  </conditionalFormatting>
  <conditionalFormatting sqref="R79">
    <cfRule type="cellIs" dxfId="34" priority="1" stopIfTrue="1" operator="equal">
      <formula>"I"</formula>
    </cfRule>
  </conditionalFormatting>
  <conditionalFormatting sqref="R23:R24 R27:R35">
    <cfRule type="cellIs" dxfId="33" priority="13" stopIfTrue="1" operator="equal">
      <formula>"I"</formula>
    </cfRule>
  </conditionalFormatting>
  <conditionalFormatting sqref="R20">
    <cfRule type="cellIs" dxfId="32" priority="11" stopIfTrue="1" operator="equal">
      <formula>"I"</formula>
    </cfRule>
  </conditionalFormatting>
  <conditionalFormatting sqref="R25:R26">
    <cfRule type="cellIs" dxfId="31" priority="9" stopIfTrue="1" operator="equal">
      <formula>"I"</formula>
    </cfRule>
  </conditionalFormatting>
  <conditionalFormatting sqref="R20">
    <cfRule type="cellIs" dxfId="30" priority="12" stopIfTrue="1" operator="equal">
      <formula>"I"</formula>
    </cfRule>
  </conditionalFormatting>
  <conditionalFormatting sqref="R21:R22">
    <cfRule type="cellIs" dxfId="29" priority="10" operator="equal">
      <formula>"I"</formula>
    </cfRule>
  </conditionalFormatting>
  <conditionalFormatting sqref="R44 R54:R64">
    <cfRule type="cellIs" dxfId="28" priority="8" stopIfTrue="1" operator="equal">
      <formula>"I"</formula>
    </cfRule>
  </conditionalFormatting>
  <conditionalFormatting sqref="R53">
    <cfRule type="cellIs" dxfId="27" priority="5" stopIfTrue="1" operator="equal">
      <formula>"I"</formula>
    </cfRule>
  </conditionalFormatting>
  <conditionalFormatting sqref="R45:R46 R40">
    <cfRule type="cellIs" dxfId="26" priority="7" stopIfTrue="1" operator="equal">
      <formula>"I"</formula>
    </cfRule>
  </conditionalFormatting>
  <conditionalFormatting sqref="R47:R52">
    <cfRule type="cellIs" dxfId="25" priority="6" stopIfTrue="1" operator="equal">
      <formula>"I"</formula>
    </cfRule>
  </conditionalFormatting>
  <conditionalFormatting sqref="R73:R78 R80:R93">
    <cfRule type="cellIs" dxfId="24" priority="4" stopIfTrue="1" operator="equal">
      <formula>"I"</formula>
    </cfRule>
  </conditionalFormatting>
  <conditionalFormatting sqref="R69:R70">
    <cfRule type="cellIs" dxfId="23" priority="3" stopIfTrue="1" operator="equal">
      <formula>"I"</formula>
    </cfRule>
  </conditionalFormatting>
  <conditionalFormatting sqref="R71:R72">
    <cfRule type="cellIs" dxfId="22" priority="2" operator="equal">
      <formula>"I"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tabSelected="1" workbookViewId="0">
      <selection sqref="A1:Q1"/>
    </sheetView>
  </sheetViews>
  <sheetFormatPr defaultRowHeight="15" x14ac:dyDescent="0.25"/>
  <cols>
    <col min="1" max="1" width="5.85546875" customWidth="1"/>
    <col min="2" max="2" width="16.140625" customWidth="1"/>
    <col min="3" max="3" width="13.28515625" customWidth="1"/>
    <col min="4" max="4" width="13.85546875" customWidth="1"/>
    <col min="5" max="5" width="14.85546875" customWidth="1"/>
    <col min="6" max="6" width="23.140625" customWidth="1"/>
    <col min="8" max="8" width="11" customWidth="1"/>
    <col min="10" max="10" width="11.140625" customWidth="1"/>
    <col min="11" max="11" width="11.5703125" customWidth="1"/>
    <col min="12" max="12" width="11.28515625" customWidth="1"/>
    <col min="13" max="13" width="11.140625" customWidth="1"/>
    <col min="14" max="14" width="12.42578125" customWidth="1"/>
    <col min="15" max="15" width="11.28515625" customWidth="1"/>
    <col min="16" max="16" width="10.7109375" customWidth="1"/>
    <col min="17" max="17" width="13.28515625" customWidth="1"/>
  </cols>
  <sheetData>
    <row r="1" spans="1:20" x14ac:dyDescent="0.25">
      <c r="A1" s="311" t="s">
        <v>727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</row>
    <row r="2" spans="1:20" x14ac:dyDescent="0.25">
      <c r="G2" s="159" t="s">
        <v>650</v>
      </c>
    </row>
    <row r="3" spans="1:20" ht="15" customHeight="1" x14ac:dyDescent="0.25">
      <c r="A3" s="288" t="s">
        <v>90</v>
      </c>
      <c r="B3" s="288" t="s">
        <v>91</v>
      </c>
      <c r="C3" s="288" t="s">
        <v>86</v>
      </c>
      <c r="D3" s="288" t="s">
        <v>87</v>
      </c>
      <c r="E3" s="288" t="s">
        <v>88</v>
      </c>
      <c r="F3" s="288" t="s">
        <v>92</v>
      </c>
      <c r="G3" s="288" t="s">
        <v>1</v>
      </c>
      <c r="H3" s="288" t="s">
        <v>93</v>
      </c>
      <c r="I3" s="292" t="s">
        <v>94</v>
      </c>
      <c r="J3" s="292"/>
      <c r="K3" s="292"/>
      <c r="L3" s="288" t="s">
        <v>95</v>
      </c>
      <c r="M3" s="286" t="s">
        <v>96</v>
      </c>
      <c r="N3" s="288" t="s">
        <v>4</v>
      </c>
      <c r="O3" s="288" t="s">
        <v>5</v>
      </c>
      <c r="P3" s="294" t="s">
        <v>97</v>
      </c>
      <c r="Q3" s="295" t="s">
        <v>98</v>
      </c>
      <c r="R3" s="162"/>
      <c r="S3" s="162"/>
      <c r="T3" s="162"/>
    </row>
    <row r="4" spans="1:20" ht="44.25" customHeight="1" x14ac:dyDescent="0.25">
      <c r="A4" s="288"/>
      <c r="B4" s="286"/>
      <c r="C4" s="286"/>
      <c r="D4" s="286"/>
      <c r="E4" s="286"/>
      <c r="F4" s="286"/>
      <c r="G4" s="288"/>
      <c r="H4" s="288"/>
      <c r="I4" s="171" t="s">
        <v>99</v>
      </c>
      <c r="J4" s="171" t="s">
        <v>654</v>
      </c>
      <c r="K4" s="171" t="s">
        <v>101</v>
      </c>
      <c r="L4" s="288"/>
      <c r="M4" s="287"/>
      <c r="N4" s="288"/>
      <c r="O4" s="288"/>
      <c r="P4" s="294"/>
      <c r="Q4" s="295"/>
      <c r="R4" s="162"/>
      <c r="S4" s="162"/>
      <c r="T4" s="162"/>
    </row>
    <row r="5" spans="1:20" ht="90" x14ac:dyDescent="0.25">
      <c r="A5" s="163">
        <v>1</v>
      </c>
      <c r="B5" s="164" t="s">
        <v>244</v>
      </c>
      <c r="C5" s="164" t="s">
        <v>303</v>
      </c>
      <c r="D5" s="164" t="s">
        <v>304</v>
      </c>
      <c r="E5" s="164" t="s">
        <v>109</v>
      </c>
      <c r="F5" s="172" t="s">
        <v>298</v>
      </c>
      <c r="G5" s="175">
        <v>7</v>
      </c>
      <c r="H5" s="176" t="s">
        <v>247</v>
      </c>
      <c r="I5" s="177">
        <v>10.638297872340425</v>
      </c>
      <c r="J5" s="178">
        <v>40</v>
      </c>
      <c r="K5" s="178">
        <v>29.677097618750778</v>
      </c>
      <c r="L5" s="167">
        <f>SUM(I5:K5)</f>
        <v>80.315395491091209</v>
      </c>
      <c r="M5" s="168">
        <v>80.315395491091209</v>
      </c>
      <c r="N5" s="168">
        <v>0</v>
      </c>
      <c r="O5" s="168">
        <f t="shared" ref="O5:O18" si="0">L5+N5</f>
        <v>80.315395491091209</v>
      </c>
      <c r="P5" s="169" t="s">
        <v>248</v>
      </c>
      <c r="Q5" s="173" t="s">
        <v>305</v>
      </c>
      <c r="R5" s="162"/>
      <c r="S5" s="162"/>
      <c r="T5" s="162"/>
    </row>
    <row r="6" spans="1:20" ht="77.25" x14ac:dyDescent="0.25">
      <c r="A6" s="163">
        <v>2</v>
      </c>
      <c r="B6" s="164" t="s">
        <v>244</v>
      </c>
      <c r="C6" s="164" t="s">
        <v>306</v>
      </c>
      <c r="D6" s="164" t="s">
        <v>116</v>
      </c>
      <c r="E6" s="164" t="s">
        <v>307</v>
      </c>
      <c r="F6" s="172" t="s">
        <v>285</v>
      </c>
      <c r="G6" s="175">
        <v>7</v>
      </c>
      <c r="H6" s="176" t="s">
        <v>247</v>
      </c>
      <c r="I6" s="177">
        <v>14.468085106382979</v>
      </c>
      <c r="J6" s="178">
        <v>32.064777327935225</v>
      </c>
      <c r="K6" s="166">
        <v>33.721490296075935</v>
      </c>
      <c r="L6" s="167">
        <f t="shared" ref="L6:L18" si="1">SUM(I6:K6)</f>
        <v>80.254352730394146</v>
      </c>
      <c r="M6" s="168">
        <v>80.254352730394146</v>
      </c>
      <c r="N6" s="168">
        <v>0</v>
      </c>
      <c r="O6" s="168">
        <f t="shared" si="0"/>
        <v>80.254352730394146</v>
      </c>
      <c r="P6" s="169" t="s">
        <v>252</v>
      </c>
      <c r="Q6" s="173" t="s">
        <v>286</v>
      </c>
      <c r="R6" s="162"/>
      <c r="S6" s="162"/>
      <c r="T6" s="162"/>
    </row>
    <row r="7" spans="1:20" ht="102.75" x14ac:dyDescent="0.25">
      <c r="A7" s="163">
        <v>3</v>
      </c>
      <c r="B7" s="164" t="s">
        <v>244</v>
      </c>
      <c r="C7" s="164" t="s">
        <v>308</v>
      </c>
      <c r="D7" s="164" t="s">
        <v>181</v>
      </c>
      <c r="E7" s="164" t="s">
        <v>105</v>
      </c>
      <c r="F7" s="172" t="s">
        <v>309</v>
      </c>
      <c r="G7" s="175">
        <v>8</v>
      </c>
      <c r="H7" s="176" t="s">
        <v>247</v>
      </c>
      <c r="I7" s="177">
        <v>7.6595744680851068</v>
      </c>
      <c r="J7" s="177">
        <v>32.186355311355314</v>
      </c>
      <c r="K7" s="165">
        <v>40</v>
      </c>
      <c r="L7" s="167">
        <f t="shared" si="1"/>
        <v>79.845929779440411</v>
      </c>
      <c r="M7" s="168">
        <v>79.845929779440411</v>
      </c>
      <c r="N7" s="168">
        <v>0</v>
      </c>
      <c r="O7" s="168">
        <f t="shared" si="0"/>
        <v>79.845929779440411</v>
      </c>
      <c r="P7" s="169" t="s">
        <v>252</v>
      </c>
      <c r="Q7" s="173" t="s">
        <v>272</v>
      </c>
      <c r="R7" s="162"/>
      <c r="S7" s="162"/>
      <c r="T7" s="162"/>
    </row>
    <row r="8" spans="1:20" ht="102.75" x14ac:dyDescent="0.25">
      <c r="A8" s="163">
        <v>4</v>
      </c>
      <c r="B8" s="164" t="s">
        <v>244</v>
      </c>
      <c r="C8" s="164" t="s">
        <v>310</v>
      </c>
      <c r="D8" s="164" t="s">
        <v>311</v>
      </c>
      <c r="E8" s="164" t="s">
        <v>135</v>
      </c>
      <c r="F8" s="172" t="s">
        <v>251</v>
      </c>
      <c r="G8" s="179">
        <v>7</v>
      </c>
      <c r="H8" s="176" t="s">
        <v>247</v>
      </c>
      <c r="I8" s="177">
        <v>6.8085106382978724</v>
      </c>
      <c r="J8" s="178">
        <v>33.909031317817622</v>
      </c>
      <c r="K8" s="166">
        <v>38.927228127555196</v>
      </c>
      <c r="L8" s="167">
        <f t="shared" si="1"/>
        <v>79.644770083670693</v>
      </c>
      <c r="M8" s="168">
        <v>79.644770083670693</v>
      </c>
      <c r="N8" s="168">
        <v>0</v>
      </c>
      <c r="O8" s="168">
        <f t="shared" si="0"/>
        <v>79.644770083670693</v>
      </c>
      <c r="P8" s="169" t="s">
        <v>252</v>
      </c>
      <c r="Q8" s="173" t="s">
        <v>272</v>
      </c>
      <c r="R8" s="162"/>
      <c r="S8" s="162"/>
      <c r="T8" s="162"/>
    </row>
    <row r="9" spans="1:20" ht="102.75" x14ac:dyDescent="0.25">
      <c r="A9" s="163">
        <v>5</v>
      </c>
      <c r="B9" s="164" t="s">
        <v>244</v>
      </c>
      <c r="C9" s="164" t="s">
        <v>312</v>
      </c>
      <c r="D9" s="164" t="s">
        <v>313</v>
      </c>
      <c r="E9" s="164" t="s">
        <v>314</v>
      </c>
      <c r="F9" s="172" t="s">
        <v>315</v>
      </c>
      <c r="G9" s="175">
        <v>7</v>
      </c>
      <c r="H9" s="176" t="s">
        <v>247</v>
      </c>
      <c r="I9" s="177">
        <v>8.5106382978723403</v>
      </c>
      <c r="J9" s="177">
        <v>35.273076274593727</v>
      </c>
      <c r="K9" s="165">
        <v>33.996001142530702</v>
      </c>
      <c r="L9" s="167">
        <f t="shared" si="1"/>
        <v>77.779715714996769</v>
      </c>
      <c r="M9" s="168">
        <v>77.779715714996769</v>
      </c>
      <c r="N9" s="168">
        <v>0</v>
      </c>
      <c r="O9" s="168">
        <f t="shared" si="0"/>
        <v>77.779715714996769</v>
      </c>
      <c r="P9" s="170" t="s">
        <v>266</v>
      </c>
      <c r="Q9" s="174" t="s">
        <v>249</v>
      </c>
      <c r="R9" s="162"/>
      <c r="S9" s="162"/>
      <c r="T9" s="162"/>
    </row>
    <row r="10" spans="1:20" ht="90" x14ac:dyDescent="0.25">
      <c r="A10" s="163">
        <v>6</v>
      </c>
      <c r="B10" s="164" t="s">
        <v>244</v>
      </c>
      <c r="C10" s="164" t="s">
        <v>316</v>
      </c>
      <c r="D10" s="164" t="s">
        <v>317</v>
      </c>
      <c r="E10" s="164" t="s">
        <v>318</v>
      </c>
      <c r="F10" s="172" t="s">
        <v>298</v>
      </c>
      <c r="G10" s="180">
        <v>7</v>
      </c>
      <c r="H10" s="176" t="s">
        <v>247</v>
      </c>
      <c r="I10" s="177">
        <v>10.851063829787234</v>
      </c>
      <c r="J10" s="177">
        <v>33.748418121994433</v>
      </c>
      <c r="K10" s="165">
        <v>30.702953695343737</v>
      </c>
      <c r="L10" s="167">
        <f t="shared" si="1"/>
        <v>75.302435647125407</v>
      </c>
      <c r="M10" s="168">
        <v>75.302435647125407</v>
      </c>
      <c r="N10" s="168">
        <v>0</v>
      </c>
      <c r="O10" s="168">
        <f t="shared" si="0"/>
        <v>75.302435647125407</v>
      </c>
      <c r="P10" s="170" t="s">
        <v>266</v>
      </c>
      <c r="Q10" s="173" t="s">
        <v>305</v>
      </c>
      <c r="R10" s="162"/>
      <c r="S10" s="162"/>
      <c r="T10" s="162"/>
    </row>
    <row r="11" spans="1:20" ht="102.75" x14ac:dyDescent="0.25">
      <c r="A11" s="163">
        <v>7</v>
      </c>
      <c r="B11" s="164" t="s">
        <v>244</v>
      </c>
      <c r="C11" s="164" t="s">
        <v>319</v>
      </c>
      <c r="D11" s="164" t="s">
        <v>320</v>
      </c>
      <c r="E11" s="164" t="s">
        <v>136</v>
      </c>
      <c r="F11" s="172" t="s">
        <v>251</v>
      </c>
      <c r="G11" s="175">
        <v>8</v>
      </c>
      <c r="H11" s="176" t="s">
        <v>247</v>
      </c>
      <c r="I11" s="177">
        <v>6.8085106382978724</v>
      </c>
      <c r="J11" s="178">
        <v>33.734644919412204</v>
      </c>
      <c r="K11" s="166">
        <v>33.125521848037856</v>
      </c>
      <c r="L11" s="167">
        <f t="shared" si="1"/>
        <v>73.668677405747928</v>
      </c>
      <c r="M11" s="168">
        <v>73.668677405747928</v>
      </c>
      <c r="N11" s="168">
        <v>0</v>
      </c>
      <c r="O11" s="168">
        <f t="shared" si="0"/>
        <v>73.668677405747928</v>
      </c>
      <c r="P11" s="170" t="s">
        <v>266</v>
      </c>
      <c r="Q11" s="173" t="s">
        <v>272</v>
      </c>
      <c r="R11" s="162"/>
      <c r="S11" s="162"/>
      <c r="T11" s="162"/>
    </row>
    <row r="12" spans="1:20" ht="102.75" x14ac:dyDescent="0.25">
      <c r="A12" s="163">
        <v>8</v>
      </c>
      <c r="B12" s="164" t="s">
        <v>244</v>
      </c>
      <c r="C12" s="164" t="s">
        <v>321</v>
      </c>
      <c r="D12" s="164" t="s">
        <v>120</v>
      </c>
      <c r="E12" s="164" t="s">
        <v>109</v>
      </c>
      <c r="F12" s="172" t="s">
        <v>251</v>
      </c>
      <c r="G12" s="180">
        <v>8</v>
      </c>
      <c r="H12" s="176" t="s">
        <v>247</v>
      </c>
      <c r="I12" s="181">
        <v>12.76595744680851</v>
      </c>
      <c r="J12" s="178">
        <v>35.487434621762986</v>
      </c>
      <c r="K12" s="166">
        <v>24.785506039150356</v>
      </c>
      <c r="L12" s="167">
        <f t="shared" si="1"/>
        <v>73.038898107721849</v>
      </c>
      <c r="M12" s="168">
        <v>73.038898107721849</v>
      </c>
      <c r="N12" s="168">
        <v>0</v>
      </c>
      <c r="O12" s="168">
        <f t="shared" si="0"/>
        <v>73.038898107721849</v>
      </c>
      <c r="P12" s="170" t="s">
        <v>266</v>
      </c>
      <c r="Q12" s="173" t="s">
        <v>272</v>
      </c>
      <c r="R12" s="162"/>
      <c r="S12" s="162"/>
      <c r="T12" s="162"/>
    </row>
    <row r="13" spans="1:20" ht="77.25" x14ac:dyDescent="0.25">
      <c r="A13" s="163">
        <v>9</v>
      </c>
      <c r="B13" s="164" t="s">
        <v>244</v>
      </c>
      <c r="C13" s="164" t="s">
        <v>322</v>
      </c>
      <c r="D13" s="164" t="s">
        <v>323</v>
      </c>
      <c r="E13" s="164" t="s">
        <v>135</v>
      </c>
      <c r="F13" s="172" t="s">
        <v>285</v>
      </c>
      <c r="G13" s="175">
        <v>7</v>
      </c>
      <c r="H13" s="176" t="s">
        <v>247</v>
      </c>
      <c r="I13" s="177">
        <v>10.638297872340425</v>
      </c>
      <c r="J13" s="178">
        <v>34.079872929430451</v>
      </c>
      <c r="K13" s="166">
        <v>26.641298265249024</v>
      </c>
      <c r="L13" s="167">
        <f t="shared" si="1"/>
        <v>71.359469067019901</v>
      </c>
      <c r="M13" s="168">
        <v>71.359469067019901</v>
      </c>
      <c r="N13" s="168">
        <v>0</v>
      </c>
      <c r="O13" s="168">
        <f t="shared" si="0"/>
        <v>71.359469067019901</v>
      </c>
      <c r="P13" s="170" t="s">
        <v>266</v>
      </c>
      <c r="Q13" s="173" t="s">
        <v>286</v>
      </c>
      <c r="R13" s="162"/>
      <c r="S13" s="162"/>
      <c r="T13" s="162"/>
    </row>
    <row r="14" spans="1:20" ht="102.75" x14ac:dyDescent="0.25">
      <c r="A14" s="163">
        <v>10</v>
      </c>
      <c r="B14" s="164" t="s">
        <v>244</v>
      </c>
      <c r="C14" s="164" t="s">
        <v>324</v>
      </c>
      <c r="D14" s="164" t="s">
        <v>325</v>
      </c>
      <c r="E14" s="164" t="s">
        <v>163</v>
      </c>
      <c r="F14" s="172" t="s">
        <v>281</v>
      </c>
      <c r="G14" s="175">
        <v>8</v>
      </c>
      <c r="H14" s="176" t="s">
        <v>247</v>
      </c>
      <c r="I14" s="177">
        <v>8.085106382978724</v>
      </c>
      <c r="J14" s="177">
        <v>36.395195602244065</v>
      </c>
      <c r="K14" s="165">
        <v>24.220594220594222</v>
      </c>
      <c r="L14" s="167">
        <f t="shared" si="1"/>
        <v>68.700896205817003</v>
      </c>
      <c r="M14" s="168">
        <v>68.700896205817003</v>
      </c>
      <c r="N14" s="168">
        <v>0</v>
      </c>
      <c r="O14" s="168">
        <f t="shared" si="0"/>
        <v>68.700896205817003</v>
      </c>
      <c r="P14" s="170" t="s">
        <v>266</v>
      </c>
      <c r="Q14" s="173" t="s">
        <v>282</v>
      </c>
      <c r="R14" s="162"/>
      <c r="S14" s="162"/>
      <c r="T14" s="162"/>
    </row>
    <row r="15" spans="1:20" ht="102.75" x14ac:dyDescent="0.25">
      <c r="A15" s="163">
        <v>11</v>
      </c>
      <c r="B15" s="164" t="s">
        <v>244</v>
      </c>
      <c r="C15" s="164" t="s">
        <v>326</v>
      </c>
      <c r="D15" s="164" t="s">
        <v>327</v>
      </c>
      <c r="E15" s="164" t="s">
        <v>328</v>
      </c>
      <c r="F15" s="172" t="s">
        <v>281</v>
      </c>
      <c r="G15" s="175">
        <v>8</v>
      </c>
      <c r="H15" s="176" t="s">
        <v>247</v>
      </c>
      <c r="I15" s="177">
        <v>11.48936170212766</v>
      </c>
      <c r="J15" s="177">
        <v>35.743844878173235</v>
      </c>
      <c r="K15" s="165">
        <v>20.016818028927009</v>
      </c>
      <c r="L15" s="167">
        <f t="shared" si="1"/>
        <v>67.250024609227907</v>
      </c>
      <c r="M15" s="168">
        <v>67.250024609227907</v>
      </c>
      <c r="N15" s="168">
        <v>0</v>
      </c>
      <c r="O15" s="168">
        <f t="shared" si="0"/>
        <v>67.250024609227907</v>
      </c>
      <c r="P15" s="170" t="s">
        <v>266</v>
      </c>
      <c r="Q15" s="173" t="s">
        <v>282</v>
      </c>
      <c r="R15" s="162"/>
      <c r="S15" s="162"/>
      <c r="T15" s="162"/>
    </row>
    <row r="16" spans="1:20" ht="102.75" x14ac:dyDescent="0.25">
      <c r="A16" s="163">
        <v>12</v>
      </c>
      <c r="B16" s="164" t="s">
        <v>244</v>
      </c>
      <c r="C16" s="164" t="s">
        <v>329</v>
      </c>
      <c r="D16" s="164" t="s">
        <v>171</v>
      </c>
      <c r="E16" s="164" t="s">
        <v>121</v>
      </c>
      <c r="F16" s="172" t="s">
        <v>260</v>
      </c>
      <c r="G16" s="175">
        <v>7</v>
      </c>
      <c r="H16" s="176" t="s">
        <v>247</v>
      </c>
      <c r="I16" s="177">
        <v>10.638297872340425</v>
      </c>
      <c r="J16" s="177">
        <v>35.453626033672435</v>
      </c>
      <c r="K16" s="165">
        <v>21.02641109442629</v>
      </c>
      <c r="L16" s="167">
        <f t="shared" si="1"/>
        <v>67.118335000439146</v>
      </c>
      <c r="M16" s="168">
        <v>67.118335000439146</v>
      </c>
      <c r="N16" s="168">
        <v>0</v>
      </c>
      <c r="O16" s="168">
        <f t="shared" si="0"/>
        <v>67.118335000439146</v>
      </c>
      <c r="P16" s="170" t="s">
        <v>266</v>
      </c>
      <c r="Q16" s="174" t="s">
        <v>330</v>
      </c>
      <c r="R16" s="162"/>
      <c r="S16" s="162"/>
      <c r="T16" s="162"/>
    </row>
    <row r="17" spans="1:20" ht="128.25" x14ac:dyDescent="0.25">
      <c r="A17" s="163">
        <v>13</v>
      </c>
      <c r="B17" s="164" t="s">
        <v>244</v>
      </c>
      <c r="C17" s="164" t="s">
        <v>331</v>
      </c>
      <c r="D17" s="164" t="s">
        <v>332</v>
      </c>
      <c r="E17" s="164" t="s">
        <v>125</v>
      </c>
      <c r="F17" s="172" t="s">
        <v>256</v>
      </c>
      <c r="G17" s="175">
        <v>7</v>
      </c>
      <c r="H17" s="176" t="s">
        <v>247</v>
      </c>
      <c r="I17" s="182">
        <v>10.212765957446809</v>
      </c>
      <c r="J17" s="177">
        <v>32.77213352685051</v>
      </c>
      <c r="K17" s="165">
        <v>24.073624595469258</v>
      </c>
      <c r="L17" s="167">
        <f t="shared" si="1"/>
        <v>67.05852407976657</v>
      </c>
      <c r="M17" s="168">
        <v>67.05852407976657</v>
      </c>
      <c r="N17" s="168">
        <v>0</v>
      </c>
      <c r="O17" s="168">
        <f t="shared" si="0"/>
        <v>67.05852407976657</v>
      </c>
      <c r="P17" s="170" t="s">
        <v>266</v>
      </c>
      <c r="Q17" s="173" t="s">
        <v>333</v>
      </c>
      <c r="R17" s="162"/>
      <c r="S17" s="162"/>
      <c r="T17" s="162"/>
    </row>
    <row r="18" spans="1:20" ht="90" x14ac:dyDescent="0.25">
      <c r="A18" s="163">
        <v>14</v>
      </c>
      <c r="B18" s="164" t="s">
        <v>244</v>
      </c>
      <c r="C18" s="164" t="s">
        <v>334</v>
      </c>
      <c r="D18" s="164" t="s">
        <v>323</v>
      </c>
      <c r="E18" s="164" t="s">
        <v>335</v>
      </c>
      <c r="F18" s="172" t="s">
        <v>298</v>
      </c>
      <c r="G18" s="175">
        <v>7</v>
      </c>
      <c r="H18" s="176" t="s">
        <v>247</v>
      </c>
      <c r="I18" s="177">
        <v>8.5106382978723403</v>
      </c>
      <c r="J18" s="177">
        <v>34.092913236824671</v>
      </c>
      <c r="K18" s="165">
        <v>23.205303178007409</v>
      </c>
      <c r="L18" s="167">
        <f t="shared" si="1"/>
        <v>65.808854712704417</v>
      </c>
      <c r="M18" s="168">
        <v>65.808854712704417</v>
      </c>
      <c r="N18" s="168">
        <v>0</v>
      </c>
      <c r="O18" s="168">
        <f t="shared" si="0"/>
        <v>65.808854712704417</v>
      </c>
      <c r="P18" s="170" t="s">
        <v>266</v>
      </c>
      <c r="Q18" s="173" t="s">
        <v>305</v>
      </c>
      <c r="R18" s="162"/>
      <c r="S18" s="162"/>
      <c r="T18" s="162"/>
    </row>
    <row r="20" spans="1:20" x14ac:dyDescent="0.25">
      <c r="G20" s="159" t="s">
        <v>649</v>
      </c>
    </row>
    <row r="22" spans="1:20" ht="15" customHeight="1" x14ac:dyDescent="0.25">
      <c r="A22" s="288" t="s">
        <v>90</v>
      </c>
      <c r="B22" s="288" t="s">
        <v>91</v>
      </c>
      <c r="C22" s="288" t="s">
        <v>86</v>
      </c>
      <c r="D22" s="288" t="s">
        <v>87</v>
      </c>
      <c r="E22" s="288" t="s">
        <v>88</v>
      </c>
      <c r="F22" s="288" t="s">
        <v>92</v>
      </c>
      <c r="G22" s="288" t="s">
        <v>1</v>
      </c>
      <c r="H22" s="293" t="s">
        <v>93</v>
      </c>
      <c r="I22" s="292" t="s">
        <v>94</v>
      </c>
      <c r="J22" s="292"/>
      <c r="K22" s="292"/>
      <c r="L22" s="288" t="s">
        <v>95</v>
      </c>
      <c r="M22" s="286" t="s">
        <v>96</v>
      </c>
      <c r="N22" s="288" t="s">
        <v>4</v>
      </c>
      <c r="O22" s="288" t="s">
        <v>5</v>
      </c>
      <c r="P22" s="288" t="s">
        <v>97</v>
      </c>
      <c r="Q22" s="289" t="s">
        <v>98</v>
      </c>
      <c r="R22" s="162"/>
      <c r="S22" s="162"/>
    </row>
    <row r="23" spans="1:20" ht="24" customHeight="1" x14ac:dyDescent="0.25">
      <c r="A23" s="288"/>
      <c r="B23" s="286"/>
      <c r="C23" s="286"/>
      <c r="D23" s="286"/>
      <c r="E23" s="286"/>
      <c r="F23" s="286"/>
      <c r="G23" s="288"/>
      <c r="H23" s="293"/>
      <c r="I23" s="183" t="s">
        <v>99</v>
      </c>
      <c r="J23" s="183" t="s">
        <v>655</v>
      </c>
      <c r="K23" s="183" t="s">
        <v>656</v>
      </c>
      <c r="L23" s="288"/>
      <c r="M23" s="287"/>
      <c r="N23" s="288"/>
      <c r="O23" s="288"/>
      <c r="P23" s="288"/>
      <c r="Q23" s="290"/>
      <c r="R23" s="162"/>
      <c r="S23" s="162"/>
    </row>
    <row r="24" spans="1:20" ht="102.75" x14ac:dyDescent="0.25">
      <c r="A24" s="184">
        <v>1</v>
      </c>
      <c r="B24" s="164" t="s">
        <v>244</v>
      </c>
      <c r="C24" s="164" t="s">
        <v>245</v>
      </c>
      <c r="D24" s="164" t="s">
        <v>187</v>
      </c>
      <c r="E24" s="164" t="s">
        <v>47</v>
      </c>
      <c r="F24" s="172" t="s">
        <v>246</v>
      </c>
      <c r="G24" s="175">
        <v>8</v>
      </c>
      <c r="H24" s="176" t="s">
        <v>247</v>
      </c>
      <c r="I24" s="177">
        <v>12.340425531914894</v>
      </c>
      <c r="J24" s="178">
        <v>37.731727108170531</v>
      </c>
      <c r="K24" s="178">
        <v>38.115942028985508</v>
      </c>
      <c r="L24" s="167">
        <f t="shared" ref="L24:L41" si="2">SUM(I24:K24)</f>
        <v>88.188094669070935</v>
      </c>
      <c r="M24" s="168">
        <v>88.188094669070935</v>
      </c>
      <c r="N24" s="185">
        <v>0</v>
      </c>
      <c r="O24" s="168">
        <f t="shared" ref="O24:O41" si="3">L24+N24</f>
        <v>88.188094669070935</v>
      </c>
      <c r="P24" s="186" t="s">
        <v>248</v>
      </c>
      <c r="Q24" s="191" t="s">
        <v>249</v>
      </c>
      <c r="R24" s="162"/>
      <c r="S24" s="162"/>
    </row>
    <row r="25" spans="1:20" ht="102.75" x14ac:dyDescent="0.25">
      <c r="A25" s="184">
        <v>2</v>
      </c>
      <c r="B25" s="164" t="s">
        <v>244</v>
      </c>
      <c r="C25" s="164" t="s">
        <v>250</v>
      </c>
      <c r="D25" s="164" t="s">
        <v>238</v>
      </c>
      <c r="E25" s="164" t="s">
        <v>214</v>
      </c>
      <c r="F25" s="172" t="s">
        <v>251</v>
      </c>
      <c r="G25" s="175">
        <v>6</v>
      </c>
      <c r="H25" s="176" t="s">
        <v>247</v>
      </c>
      <c r="I25" s="177">
        <v>13.829787234042554</v>
      </c>
      <c r="J25" s="177">
        <v>33.924281424281425</v>
      </c>
      <c r="K25" s="177">
        <v>40</v>
      </c>
      <c r="L25" s="167">
        <f t="shared" si="2"/>
        <v>87.754068658323973</v>
      </c>
      <c r="M25" s="168">
        <v>87.754068658323973</v>
      </c>
      <c r="N25" s="185">
        <v>0</v>
      </c>
      <c r="O25" s="168">
        <f t="shared" si="3"/>
        <v>87.754068658323973</v>
      </c>
      <c r="P25" s="186" t="s">
        <v>252</v>
      </c>
      <c r="Q25" s="191" t="s">
        <v>253</v>
      </c>
      <c r="R25" s="162"/>
      <c r="S25" s="162"/>
    </row>
    <row r="26" spans="1:20" ht="128.25" x14ac:dyDescent="0.25">
      <c r="A26" s="184">
        <v>3</v>
      </c>
      <c r="B26" s="164" t="s">
        <v>244</v>
      </c>
      <c r="C26" s="164" t="s">
        <v>254</v>
      </c>
      <c r="D26" s="164" t="s">
        <v>255</v>
      </c>
      <c r="E26" s="164" t="s">
        <v>14</v>
      </c>
      <c r="F26" s="172" t="s">
        <v>256</v>
      </c>
      <c r="G26" s="180">
        <v>8</v>
      </c>
      <c r="H26" s="176" t="s">
        <v>247</v>
      </c>
      <c r="I26" s="181">
        <v>15.106382978723405</v>
      </c>
      <c r="J26" s="178">
        <v>36.4010000063939</v>
      </c>
      <c r="K26" s="178">
        <v>33.683597729588122</v>
      </c>
      <c r="L26" s="167">
        <f t="shared" si="2"/>
        <v>85.190980714705432</v>
      </c>
      <c r="M26" s="168">
        <v>85.190980714705432</v>
      </c>
      <c r="N26" s="185">
        <v>0</v>
      </c>
      <c r="O26" s="168">
        <f t="shared" si="3"/>
        <v>85.190980714705432</v>
      </c>
      <c r="P26" s="186" t="s">
        <v>252</v>
      </c>
      <c r="Q26" s="191" t="s">
        <v>257</v>
      </c>
      <c r="R26" s="162"/>
      <c r="S26" s="162"/>
    </row>
    <row r="27" spans="1:20" ht="102.75" x14ac:dyDescent="0.25">
      <c r="A27" s="184">
        <v>4</v>
      </c>
      <c r="B27" s="164" t="s">
        <v>244</v>
      </c>
      <c r="C27" s="164" t="s">
        <v>258</v>
      </c>
      <c r="D27" s="164" t="s">
        <v>259</v>
      </c>
      <c r="E27" s="164" t="s">
        <v>191</v>
      </c>
      <c r="F27" s="172" t="s">
        <v>260</v>
      </c>
      <c r="G27" s="180">
        <v>7</v>
      </c>
      <c r="H27" s="176" t="s">
        <v>247</v>
      </c>
      <c r="I27" s="177">
        <v>12.127659574468085</v>
      </c>
      <c r="J27" s="177">
        <v>33.879367172050102</v>
      </c>
      <c r="K27" s="177">
        <v>38.178818871659523</v>
      </c>
      <c r="L27" s="167">
        <f t="shared" si="2"/>
        <v>84.185845618177709</v>
      </c>
      <c r="M27" s="168">
        <v>84.185845618177709</v>
      </c>
      <c r="N27" s="185">
        <v>0</v>
      </c>
      <c r="O27" s="168">
        <f t="shared" si="3"/>
        <v>84.185845618177709</v>
      </c>
      <c r="P27" s="186" t="s">
        <v>252</v>
      </c>
      <c r="Q27" s="191" t="s">
        <v>261</v>
      </c>
      <c r="R27" s="162"/>
      <c r="S27" s="162"/>
    </row>
    <row r="28" spans="1:20" ht="128.25" x14ac:dyDescent="0.25">
      <c r="A28" s="184">
        <v>5</v>
      </c>
      <c r="B28" s="164" t="s">
        <v>244</v>
      </c>
      <c r="C28" s="164" t="s">
        <v>262</v>
      </c>
      <c r="D28" s="164" t="s">
        <v>58</v>
      </c>
      <c r="E28" s="164" t="s">
        <v>188</v>
      </c>
      <c r="F28" s="172" t="s">
        <v>256</v>
      </c>
      <c r="G28" s="175">
        <v>8</v>
      </c>
      <c r="H28" s="176" t="s">
        <v>247</v>
      </c>
      <c r="I28" s="177">
        <v>11.914893617021276</v>
      </c>
      <c r="J28" s="177">
        <v>38.108108108108112</v>
      </c>
      <c r="K28" s="177">
        <v>33.124373837126093</v>
      </c>
      <c r="L28" s="167">
        <f t="shared" si="2"/>
        <v>83.14737556225549</v>
      </c>
      <c r="M28" s="168">
        <v>83.14737556225549</v>
      </c>
      <c r="N28" s="185">
        <v>0</v>
      </c>
      <c r="O28" s="168">
        <f t="shared" si="3"/>
        <v>83.14737556225549</v>
      </c>
      <c r="P28" s="186" t="s">
        <v>252</v>
      </c>
      <c r="Q28" s="191" t="s">
        <v>257</v>
      </c>
      <c r="R28" s="162"/>
      <c r="S28" s="162"/>
    </row>
    <row r="29" spans="1:20" ht="77.25" x14ac:dyDescent="0.25">
      <c r="A29" s="184">
        <v>6</v>
      </c>
      <c r="B29" s="164" t="s">
        <v>244</v>
      </c>
      <c r="C29" s="164" t="s">
        <v>263</v>
      </c>
      <c r="D29" s="164" t="s">
        <v>13</v>
      </c>
      <c r="E29" s="164" t="s">
        <v>264</v>
      </c>
      <c r="F29" s="172" t="s">
        <v>265</v>
      </c>
      <c r="G29" s="190">
        <v>7</v>
      </c>
      <c r="H29" s="176" t="s">
        <v>247</v>
      </c>
      <c r="I29" s="177">
        <v>11.914893617021276</v>
      </c>
      <c r="J29" s="177">
        <v>33.790273324171636</v>
      </c>
      <c r="K29" s="177">
        <v>36.458727158160052</v>
      </c>
      <c r="L29" s="167">
        <f t="shared" si="2"/>
        <v>82.163894099352973</v>
      </c>
      <c r="M29" s="168">
        <v>82.163894099352973</v>
      </c>
      <c r="N29" s="185">
        <v>0</v>
      </c>
      <c r="O29" s="168">
        <f t="shared" si="3"/>
        <v>82.163894099352973</v>
      </c>
      <c r="P29" s="186" t="s">
        <v>266</v>
      </c>
      <c r="Q29" s="191" t="s">
        <v>267</v>
      </c>
      <c r="R29" s="162"/>
      <c r="S29" s="162"/>
    </row>
    <row r="30" spans="1:20" ht="77.25" x14ac:dyDescent="0.25">
      <c r="A30" s="184">
        <v>7</v>
      </c>
      <c r="B30" s="164" t="s">
        <v>244</v>
      </c>
      <c r="C30" s="164" t="s">
        <v>268</v>
      </c>
      <c r="D30" s="164" t="s">
        <v>269</v>
      </c>
      <c r="E30" s="164" t="s">
        <v>270</v>
      </c>
      <c r="F30" s="172" t="s">
        <v>265</v>
      </c>
      <c r="G30" s="175">
        <v>7</v>
      </c>
      <c r="H30" s="176" t="s">
        <v>247</v>
      </c>
      <c r="I30" s="177">
        <v>11.063829787234043</v>
      </c>
      <c r="J30" s="177">
        <v>34.342693342693345</v>
      </c>
      <c r="K30" s="177">
        <v>36.481715006305173</v>
      </c>
      <c r="L30" s="167">
        <f t="shared" si="2"/>
        <v>81.888238136232559</v>
      </c>
      <c r="M30" s="168">
        <v>81.888238136232559</v>
      </c>
      <c r="N30" s="185">
        <v>0</v>
      </c>
      <c r="O30" s="168">
        <f t="shared" si="3"/>
        <v>81.888238136232559</v>
      </c>
      <c r="P30" s="186" t="s">
        <v>266</v>
      </c>
      <c r="Q30" s="191" t="s">
        <v>267</v>
      </c>
      <c r="R30" s="162"/>
      <c r="S30" s="162"/>
    </row>
    <row r="31" spans="1:20" ht="102.75" x14ac:dyDescent="0.25">
      <c r="A31" s="184">
        <v>8</v>
      </c>
      <c r="B31" s="164" t="s">
        <v>244</v>
      </c>
      <c r="C31" s="164" t="s">
        <v>271</v>
      </c>
      <c r="D31" s="164" t="s">
        <v>187</v>
      </c>
      <c r="E31" s="164" t="s">
        <v>72</v>
      </c>
      <c r="F31" s="172" t="s">
        <v>251</v>
      </c>
      <c r="G31" s="179">
        <v>7</v>
      </c>
      <c r="H31" s="176" t="s">
        <v>247</v>
      </c>
      <c r="I31" s="177">
        <v>12.340425531914894</v>
      </c>
      <c r="J31" s="178">
        <v>34.722159133923839</v>
      </c>
      <c r="K31" s="178">
        <v>33.006274957216199</v>
      </c>
      <c r="L31" s="167">
        <f t="shared" si="2"/>
        <v>80.068859623054934</v>
      </c>
      <c r="M31" s="168">
        <v>80.068859623054934</v>
      </c>
      <c r="N31" s="185">
        <v>0</v>
      </c>
      <c r="O31" s="168">
        <f t="shared" si="3"/>
        <v>80.068859623054934</v>
      </c>
      <c r="P31" s="186" t="s">
        <v>266</v>
      </c>
      <c r="Q31" s="191" t="s">
        <v>272</v>
      </c>
      <c r="R31" s="162"/>
      <c r="S31" s="162"/>
    </row>
    <row r="32" spans="1:20" ht="141" x14ac:dyDescent="0.25">
      <c r="A32" s="184">
        <v>9</v>
      </c>
      <c r="B32" s="164" t="s">
        <v>244</v>
      </c>
      <c r="C32" s="164" t="s">
        <v>273</v>
      </c>
      <c r="D32" s="164" t="s">
        <v>274</v>
      </c>
      <c r="E32" s="164" t="s">
        <v>275</v>
      </c>
      <c r="F32" s="172" t="s">
        <v>276</v>
      </c>
      <c r="G32" s="175">
        <v>8</v>
      </c>
      <c r="H32" s="176" t="s">
        <v>247</v>
      </c>
      <c r="I32" s="177">
        <v>13.404255319148936</v>
      </c>
      <c r="J32" s="177">
        <v>32.131952311593032</v>
      </c>
      <c r="K32" s="177">
        <v>32.601774897872936</v>
      </c>
      <c r="L32" s="167">
        <f t="shared" si="2"/>
        <v>78.137982528614913</v>
      </c>
      <c r="M32" s="168">
        <v>78.137982528614913</v>
      </c>
      <c r="N32" s="185">
        <v>0</v>
      </c>
      <c r="O32" s="168">
        <f t="shared" si="3"/>
        <v>78.137982528614913</v>
      </c>
      <c r="P32" s="186" t="s">
        <v>266</v>
      </c>
      <c r="Q32" s="192" t="s">
        <v>277</v>
      </c>
      <c r="R32" s="162"/>
      <c r="S32" s="162"/>
    </row>
    <row r="33" spans="1:19" ht="102.75" x14ac:dyDescent="0.25">
      <c r="A33" s="184">
        <v>10</v>
      </c>
      <c r="B33" s="164" t="s">
        <v>244</v>
      </c>
      <c r="C33" s="164" t="s">
        <v>278</v>
      </c>
      <c r="D33" s="164" t="s">
        <v>279</v>
      </c>
      <c r="E33" s="164" t="s">
        <v>280</v>
      </c>
      <c r="F33" s="172" t="s">
        <v>281</v>
      </c>
      <c r="G33" s="175">
        <v>8</v>
      </c>
      <c r="H33" s="176" t="s">
        <v>247</v>
      </c>
      <c r="I33" s="177">
        <v>13.617021276595745</v>
      </c>
      <c r="J33" s="177">
        <v>35.987996574129525</v>
      </c>
      <c r="K33" s="177">
        <v>26.526074498567336</v>
      </c>
      <c r="L33" s="167">
        <f t="shared" si="2"/>
        <v>76.131092349292601</v>
      </c>
      <c r="M33" s="168">
        <v>76.131092349292601</v>
      </c>
      <c r="N33" s="185">
        <v>0</v>
      </c>
      <c r="O33" s="168">
        <f t="shared" si="3"/>
        <v>76.131092349292601</v>
      </c>
      <c r="P33" s="186" t="s">
        <v>266</v>
      </c>
      <c r="Q33" s="191" t="s">
        <v>282</v>
      </c>
      <c r="R33" s="162"/>
      <c r="S33" s="162"/>
    </row>
    <row r="34" spans="1:19" ht="77.25" x14ac:dyDescent="0.25">
      <c r="A34" s="184">
        <v>11</v>
      </c>
      <c r="B34" s="164" t="s">
        <v>244</v>
      </c>
      <c r="C34" s="164" t="s">
        <v>283</v>
      </c>
      <c r="D34" s="164" t="s">
        <v>58</v>
      </c>
      <c r="E34" s="164" t="s">
        <v>284</v>
      </c>
      <c r="F34" s="172" t="s">
        <v>285</v>
      </c>
      <c r="G34" s="175">
        <v>8</v>
      </c>
      <c r="H34" s="176" t="s">
        <v>247</v>
      </c>
      <c r="I34" s="177">
        <v>11.702127659574469</v>
      </c>
      <c r="J34" s="178">
        <v>37.85511363636364</v>
      </c>
      <c r="K34" s="178">
        <v>25.621609653492751</v>
      </c>
      <c r="L34" s="167">
        <f t="shared" si="2"/>
        <v>75.178850949430867</v>
      </c>
      <c r="M34" s="168">
        <v>75.178850949430867</v>
      </c>
      <c r="N34" s="185">
        <v>0</v>
      </c>
      <c r="O34" s="168">
        <f t="shared" si="3"/>
        <v>75.178850949430867</v>
      </c>
      <c r="P34" s="186" t="s">
        <v>266</v>
      </c>
      <c r="Q34" s="191" t="s">
        <v>286</v>
      </c>
      <c r="R34" s="162"/>
      <c r="S34" s="162"/>
    </row>
    <row r="35" spans="1:19" ht="102.75" x14ac:dyDescent="0.25">
      <c r="A35" s="184">
        <v>12</v>
      </c>
      <c r="B35" s="164" t="s">
        <v>244</v>
      </c>
      <c r="C35" s="164" t="s">
        <v>287</v>
      </c>
      <c r="D35" s="164" t="s">
        <v>288</v>
      </c>
      <c r="E35" s="164" t="s">
        <v>52</v>
      </c>
      <c r="F35" s="172" t="s">
        <v>281</v>
      </c>
      <c r="G35" s="175">
        <v>7</v>
      </c>
      <c r="H35" s="176" t="s">
        <v>247</v>
      </c>
      <c r="I35" s="177">
        <v>9.787234042553191</v>
      </c>
      <c r="J35" s="178">
        <v>33.896458785655469</v>
      </c>
      <c r="K35" s="178">
        <v>31.364683561458197</v>
      </c>
      <c r="L35" s="167">
        <f t="shared" si="2"/>
        <v>75.048376389666856</v>
      </c>
      <c r="M35" s="168">
        <v>75.048376389666856</v>
      </c>
      <c r="N35" s="185">
        <v>0</v>
      </c>
      <c r="O35" s="168">
        <f t="shared" si="3"/>
        <v>75.048376389666856</v>
      </c>
      <c r="P35" s="186" t="s">
        <v>266</v>
      </c>
      <c r="Q35" s="191" t="s">
        <v>289</v>
      </c>
      <c r="R35" s="162"/>
      <c r="S35" s="162"/>
    </row>
    <row r="36" spans="1:19" ht="102.75" x14ac:dyDescent="0.25">
      <c r="A36" s="184">
        <v>13</v>
      </c>
      <c r="B36" s="164" t="s">
        <v>244</v>
      </c>
      <c r="C36" s="164" t="s">
        <v>290</v>
      </c>
      <c r="D36" s="164" t="s">
        <v>71</v>
      </c>
      <c r="E36" s="164" t="s">
        <v>291</v>
      </c>
      <c r="F36" s="172" t="s">
        <v>251</v>
      </c>
      <c r="G36" s="175">
        <v>7</v>
      </c>
      <c r="H36" s="176" t="s">
        <v>247</v>
      </c>
      <c r="I36" s="177">
        <v>11.276595744680851</v>
      </c>
      <c r="J36" s="177">
        <v>33.540139329613012</v>
      </c>
      <c r="K36" s="177">
        <v>27.578646329837941</v>
      </c>
      <c r="L36" s="167">
        <f t="shared" si="2"/>
        <v>72.395381404131797</v>
      </c>
      <c r="M36" s="168">
        <v>72.395381404131797</v>
      </c>
      <c r="N36" s="185">
        <v>0</v>
      </c>
      <c r="O36" s="168">
        <f t="shared" si="3"/>
        <v>72.395381404131797</v>
      </c>
      <c r="P36" s="186" t="s">
        <v>266</v>
      </c>
      <c r="Q36" s="191" t="s">
        <v>272</v>
      </c>
      <c r="R36" s="162"/>
      <c r="S36" s="162"/>
    </row>
    <row r="37" spans="1:19" ht="141" x14ac:dyDescent="0.25">
      <c r="A37" s="184">
        <v>14</v>
      </c>
      <c r="B37" s="164" t="s">
        <v>244</v>
      </c>
      <c r="C37" s="164" t="s">
        <v>292</v>
      </c>
      <c r="D37" s="164" t="s">
        <v>293</v>
      </c>
      <c r="E37" s="164" t="s">
        <v>291</v>
      </c>
      <c r="F37" s="172" t="s">
        <v>276</v>
      </c>
      <c r="G37" s="190">
        <v>7</v>
      </c>
      <c r="H37" s="176" t="s">
        <v>247</v>
      </c>
      <c r="I37" s="177">
        <v>10.212765957446809</v>
      </c>
      <c r="J37" s="177">
        <v>32.218762365165929</v>
      </c>
      <c r="K37" s="177">
        <v>29.932747025349201</v>
      </c>
      <c r="L37" s="167">
        <f t="shared" si="2"/>
        <v>72.364275347961936</v>
      </c>
      <c r="M37" s="168">
        <v>72.364275347961936</v>
      </c>
      <c r="N37" s="185">
        <v>0</v>
      </c>
      <c r="O37" s="168">
        <f t="shared" si="3"/>
        <v>72.364275347961936</v>
      </c>
      <c r="P37" s="186" t="s">
        <v>266</v>
      </c>
      <c r="Q37" s="192" t="s">
        <v>277</v>
      </c>
      <c r="R37" s="162"/>
      <c r="S37" s="162"/>
    </row>
    <row r="38" spans="1:19" ht="102.75" x14ac:dyDescent="0.25">
      <c r="A38" s="184">
        <v>15</v>
      </c>
      <c r="B38" s="164" t="s">
        <v>244</v>
      </c>
      <c r="C38" s="164" t="s">
        <v>294</v>
      </c>
      <c r="D38" s="164" t="s">
        <v>210</v>
      </c>
      <c r="E38" s="164" t="s">
        <v>295</v>
      </c>
      <c r="F38" s="172" t="s">
        <v>281</v>
      </c>
      <c r="G38" s="175">
        <v>8</v>
      </c>
      <c r="H38" s="176" t="s">
        <v>247</v>
      </c>
      <c r="I38" s="182">
        <v>12.76595744680851</v>
      </c>
      <c r="J38" s="177">
        <v>34.085307383599101</v>
      </c>
      <c r="K38" s="177">
        <v>24.558573853989813</v>
      </c>
      <c r="L38" s="167">
        <f t="shared" si="2"/>
        <v>71.409838684397428</v>
      </c>
      <c r="M38" s="168">
        <v>71.409838684397428</v>
      </c>
      <c r="N38" s="185">
        <v>0</v>
      </c>
      <c r="O38" s="168">
        <f t="shared" si="3"/>
        <v>71.409838684397428</v>
      </c>
      <c r="P38" s="186" t="s">
        <v>266</v>
      </c>
      <c r="Q38" s="191" t="s">
        <v>282</v>
      </c>
      <c r="R38" s="162"/>
      <c r="S38" s="162"/>
    </row>
    <row r="39" spans="1:19" ht="90" x14ac:dyDescent="0.25">
      <c r="A39" s="184">
        <v>16</v>
      </c>
      <c r="B39" s="164" t="s">
        <v>244</v>
      </c>
      <c r="C39" s="164" t="s">
        <v>296</v>
      </c>
      <c r="D39" s="164" t="s">
        <v>297</v>
      </c>
      <c r="E39" s="164" t="s">
        <v>21</v>
      </c>
      <c r="F39" s="172" t="s">
        <v>298</v>
      </c>
      <c r="G39" s="190">
        <v>8</v>
      </c>
      <c r="H39" s="176" t="s">
        <v>247</v>
      </c>
      <c r="I39" s="177">
        <v>11.702127659574469</v>
      </c>
      <c r="J39" s="177">
        <v>31.444460546337226</v>
      </c>
      <c r="K39" s="177">
        <v>26.69434832756632</v>
      </c>
      <c r="L39" s="167">
        <f t="shared" si="2"/>
        <v>69.840936533478015</v>
      </c>
      <c r="M39" s="168">
        <v>69.840936533478015</v>
      </c>
      <c r="N39" s="185">
        <v>0</v>
      </c>
      <c r="O39" s="168">
        <f t="shared" si="3"/>
        <v>69.840936533478015</v>
      </c>
      <c r="P39" s="186" t="s">
        <v>266</v>
      </c>
      <c r="Q39" s="191" t="s">
        <v>299</v>
      </c>
      <c r="R39" s="162"/>
      <c r="S39" s="162"/>
    </row>
    <row r="40" spans="1:19" ht="102.75" x14ac:dyDescent="0.25">
      <c r="A40" s="184">
        <v>17</v>
      </c>
      <c r="B40" s="164" t="s">
        <v>244</v>
      </c>
      <c r="C40" s="164" t="s">
        <v>300</v>
      </c>
      <c r="D40" s="164" t="s">
        <v>228</v>
      </c>
      <c r="E40" s="164" t="s">
        <v>21</v>
      </c>
      <c r="F40" s="172" t="s">
        <v>251</v>
      </c>
      <c r="G40" s="175">
        <v>8</v>
      </c>
      <c r="H40" s="176" t="s">
        <v>247</v>
      </c>
      <c r="I40" s="177">
        <v>9.787234042553191</v>
      </c>
      <c r="J40" s="178">
        <v>31.636977886977888</v>
      </c>
      <c r="K40" s="178">
        <v>28.203753351206434</v>
      </c>
      <c r="L40" s="167">
        <f t="shared" si="2"/>
        <v>69.627965280737513</v>
      </c>
      <c r="M40" s="168">
        <v>69.627965280737513</v>
      </c>
      <c r="N40" s="185">
        <v>0</v>
      </c>
      <c r="O40" s="168">
        <f t="shared" si="3"/>
        <v>69.627965280737513</v>
      </c>
      <c r="P40" s="186" t="s">
        <v>266</v>
      </c>
      <c r="Q40" s="191" t="s">
        <v>272</v>
      </c>
      <c r="R40" s="162"/>
      <c r="S40" s="162"/>
    </row>
    <row r="41" spans="1:19" ht="90" x14ac:dyDescent="0.25">
      <c r="A41" s="184">
        <v>18</v>
      </c>
      <c r="B41" s="164" t="s">
        <v>244</v>
      </c>
      <c r="C41" s="164" t="s">
        <v>301</v>
      </c>
      <c r="D41" s="164" t="s">
        <v>221</v>
      </c>
      <c r="E41" s="164" t="s">
        <v>302</v>
      </c>
      <c r="F41" s="172" t="s">
        <v>298</v>
      </c>
      <c r="G41" s="175">
        <v>8</v>
      </c>
      <c r="H41" s="176" t="s">
        <v>247</v>
      </c>
      <c r="I41" s="177">
        <v>6.8085106382978724</v>
      </c>
      <c r="J41" s="177">
        <v>29.912929014805691</v>
      </c>
      <c r="K41" s="177">
        <v>18.740080971659921</v>
      </c>
      <c r="L41" s="167">
        <f t="shared" si="2"/>
        <v>55.461520624763487</v>
      </c>
      <c r="M41" s="168">
        <v>55.461520624763487</v>
      </c>
      <c r="N41" s="185">
        <v>0</v>
      </c>
      <c r="O41" s="168">
        <f t="shared" si="3"/>
        <v>55.461520624763487</v>
      </c>
      <c r="P41" s="186" t="s">
        <v>266</v>
      </c>
      <c r="Q41" s="191" t="s">
        <v>299</v>
      </c>
      <c r="R41" s="162"/>
      <c r="S41" s="162"/>
    </row>
    <row r="42" spans="1:19" x14ac:dyDescent="0.25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</row>
    <row r="43" spans="1:19" x14ac:dyDescent="0.25">
      <c r="A43" s="162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</row>
    <row r="44" spans="1:19" x14ac:dyDescent="0.25">
      <c r="A44" s="162"/>
      <c r="B44" s="162"/>
      <c r="C44" s="162"/>
      <c r="D44" s="162"/>
      <c r="E44" s="162"/>
      <c r="F44" s="162"/>
      <c r="G44" s="187" t="s">
        <v>653</v>
      </c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</row>
    <row r="45" spans="1:19" x14ac:dyDescent="0.25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</row>
    <row r="46" spans="1:19" ht="15" customHeight="1" x14ac:dyDescent="0.25">
      <c r="A46" s="288" t="s">
        <v>90</v>
      </c>
      <c r="B46" s="288" t="s">
        <v>91</v>
      </c>
      <c r="C46" s="288" t="s">
        <v>86</v>
      </c>
      <c r="D46" s="288" t="s">
        <v>87</v>
      </c>
      <c r="E46" s="288" t="s">
        <v>88</v>
      </c>
      <c r="F46" s="288" t="s">
        <v>92</v>
      </c>
      <c r="G46" s="291" t="s">
        <v>1</v>
      </c>
      <c r="H46" s="288" t="s">
        <v>93</v>
      </c>
      <c r="I46" s="292" t="s">
        <v>94</v>
      </c>
      <c r="J46" s="292"/>
      <c r="K46" s="292"/>
      <c r="L46" s="288" t="s">
        <v>95</v>
      </c>
      <c r="M46" s="286" t="s">
        <v>96</v>
      </c>
      <c r="N46" s="288" t="s">
        <v>4</v>
      </c>
      <c r="O46" s="288" t="s">
        <v>5</v>
      </c>
      <c r="P46" s="288" t="s">
        <v>97</v>
      </c>
      <c r="Q46" s="289" t="s">
        <v>98</v>
      </c>
      <c r="R46" s="162"/>
      <c r="S46" s="162"/>
    </row>
    <row r="47" spans="1:19" ht="42.75" customHeight="1" x14ac:dyDescent="0.25">
      <c r="A47" s="288"/>
      <c r="B47" s="286"/>
      <c r="C47" s="286"/>
      <c r="D47" s="286"/>
      <c r="E47" s="286"/>
      <c r="F47" s="286"/>
      <c r="G47" s="291"/>
      <c r="H47" s="288"/>
      <c r="I47" s="193" t="s">
        <v>99</v>
      </c>
      <c r="J47" s="193" t="s">
        <v>654</v>
      </c>
      <c r="K47" s="193" t="s">
        <v>101</v>
      </c>
      <c r="L47" s="288"/>
      <c r="M47" s="287"/>
      <c r="N47" s="288"/>
      <c r="O47" s="288"/>
      <c r="P47" s="288"/>
      <c r="Q47" s="290"/>
      <c r="R47" s="162"/>
      <c r="S47" s="162"/>
    </row>
    <row r="48" spans="1:19" ht="102.75" x14ac:dyDescent="0.25">
      <c r="A48" s="188">
        <v>1</v>
      </c>
      <c r="B48" s="164" t="s">
        <v>244</v>
      </c>
      <c r="C48" s="164" t="s">
        <v>377</v>
      </c>
      <c r="D48" s="164" t="s">
        <v>40</v>
      </c>
      <c r="E48" s="164" t="s">
        <v>64</v>
      </c>
      <c r="F48" s="172" t="s">
        <v>251</v>
      </c>
      <c r="G48" s="175">
        <v>9</v>
      </c>
      <c r="H48" s="176" t="s">
        <v>337</v>
      </c>
      <c r="I48" s="177">
        <v>7.3043478260869561</v>
      </c>
      <c r="J48" s="178">
        <v>34.925557738225159</v>
      </c>
      <c r="K48" s="178">
        <v>40</v>
      </c>
      <c r="L48" s="167">
        <f t="shared" ref="L48:L67" si="4">SUM(I48:K48)</f>
        <v>82.229905564312105</v>
      </c>
      <c r="M48" s="168">
        <v>82.229905564312105</v>
      </c>
      <c r="N48" s="168">
        <v>0</v>
      </c>
      <c r="O48" s="168">
        <f t="shared" ref="O48:O67" si="5">L48+N48</f>
        <v>82.229905564312105</v>
      </c>
      <c r="P48" s="189" t="s">
        <v>248</v>
      </c>
      <c r="Q48" s="195" t="s">
        <v>253</v>
      </c>
      <c r="R48" s="162"/>
      <c r="S48" s="162"/>
    </row>
    <row r="49" spans="1:19" ht="77.25" x14ac:dyDescent="0.25">
      <c r="A49" s="188">
        <v>2</v>
      </c>
      <c r="B49" s="164" t="s">
        <v>244</v>
      </c>
      <c r="C49" s="164" t="s">
        <v>378</v>
      </c>
      <c r="D49" s="164" t="s">
        <v>187</v>
      </c>
      <c r="E49" s="164" t="s">
        <v>188</v>
      </c>
      <c r="F49" s="172" t="s">
        <v>285</v>
      </c>
      <c r="G49" s="190">
        <v>10</v>
      </c>
      <c r="H49" s="176" t="s">
        <v>337</v>
      </c>
      <c r="I49" s="177">
        <v>10.086956521739131</v>
      </c>
      <c r="J49" s="177">
        <v>39.430351579884288</v>
      </c>
      <c r="K49" s="177">
        <v>32.08524493118248</v>
      </c>
      <c r="L49" s="167">
        <f t="shared" si="4"/>
        <v>81.602553032805901</v>
      </c>
      <c r="M49" s="168">
        <v>81.602553032805901</v>
      </c>
      <c r="N49" s="168">
        <v>0</v>
      </c>
      <c r="O49" s="168">
        <f t="shared" si="5"/>
        <v>81.602553032805901</v>
      </c>
      <c r="P49" s="189" t="s">
        <v>248</v>
      </c>
      <c r="Q49" s="196" t="s">
        <v>286</v>
      </c>
      <c r="R49" s="162"/>
      <c r="S49" s="162"/>
    </row>
    <row r="50" spans="1:19" ht="102.75" x14ac:dyDescent="0.25">
      <c r="A50" s="188">
        <v>3</v>
      </c>
      <c r="B50" s="164" t="s">
        <v>244</v>
      </c>
      <c r="C50" s="164" t="s">
        <v>379</v>
      </c>
      <c r="D50" s="164" t="s">
        <v>71</v>
      </c>
      <c r="E50" s="164" t="s">
        <v>188</v>
      </c>
      <c r="F50" s="172" t="s">
        <v>251</v>
      </c>
      <c r="G50" s="180">
        <v>9</v>
      </c>
      <c r="H50" s="176" t="s">
        <v>337</v>
      </c>
      <c r="I50" s="177">
        <v>4.6956521739130439</v>
      </c>
      <c r="J50" s="177">
        <v>39.591463286382343</v>
      </c>
      <c r="K50" s="177">
        <v>36.157438292194797</v>
      </c>
      <c r="L50" s="167">
        <f t="shared" si="4"/>
        <v>80.444553752490179</v>
      </c>
      <c r="M50" s="168">
        <v>80.444553752490179</v>
      </c>
      <c r="N50" s="168">
        <v>0</v>
      </c>
      <c r="O50" s="168">
        <f t="shared" si="5"/>
        <v>80.444553752490179</v>
      </c>
      <c r="P50" s="194" t="s">
        <v>252</v>
      </c>
      <c r="Q50" s="195" t="s">
        <v>253</v>
      </c>
      <c r="R50" s="162"/>
      <c r="S50" s="162"/>
    </row>
    <row r="51" spans="1:19" ht="77.25" x14ac:dyDescent="0.25">
      <c r="A51" s="188">
        <v>4</v>
      </c>
      <c r="B51" s="164" t="s">
        <v>244</v>
      </c>
      <c r="C51" s="164" t="s">
        <v>380</v>
      </c>
      <c r="D51" s="164" t="s">
        <v>31</v>
      </c>
      <c r="E51" s="164" t="s">
        <v>284</v>
      </c>
      <c r="F51" s="172" t="s">
        <v>265</v>
      </c>
      <c r="G51" s="190">
        <v>9</v>
      </c>
      <c r="H51" s="176" t="s">
        <v>337</v>
      </c>
      <c r="I51" s="177">
        <v>10.782608695652174</v>
      </c>
      <c r="J51" s="177">
        <v>37.453304938757242</v>
      </c>
      <c r="K51" s="177">
        <v>31.529959278650381</v>
      </c>
      <c r="L51" s="167">
        <f t="shared" si="4"/>
        <v>79.765872913059795</v>
      </c>
      <c r="M51" s="168">
        <v>79.765872913059795</v>
      </c>
      <c r="N51" s="168">
        <v>0</v>
      </c>
      <c r="O51" s="168">
        <f t="shared" si="5"/>
        <v>79.765872913059795</v>
      </c>
      <c r="P51" s="194" t="s">
        <v>252</v>
      </c>
      <c r="Q51" s="196" t="s">
        <v>267</v>
      </c>
      <c r="R51" s="162"/>
      <c r="S51" s="162"/>
    </row>
    <row r="52" spans="1:19" ht="77.25" x14ac:dyDescent="0.25">
      <c r="A52" s="188">
        <v>5</v>
      </c>
      <c r="B52" s="164" t="s">
        <v>244</v>
      </c>
      <c r="C52" s="164" t="s">
        <v>381</v>
      </c>
      <c r="D52" s="164" t="s">
        <v>13</v>
      </c>
      <c r="E52" s="164" t="s">
        <v>295</v>
      </c>
      <c r="F52" s="172" t="s">
        <v>285</v>
      </c>
      <c r="G52" s="175">
        <v>10</v>
      </c>
      <c r="H52" s="176" t="s">
        <v>337</v>
      </c>
      <c r="I52" s="177">
        <v>13.043478260869565</v>
      </c>
      <c r="J52" s="177">
        <v>36.99708380718819</v>
      </c>
      <c r="K52" s="177">
        <v>26.666666666666668</v>
      </c>
      <c r="L52" s="167">
        <f t="shared" si="4"/>
        <v>76.707228734724424</v>
      </c>
      <c r="M52" s="168">
        <v>76.707228734724424</v>
      </c>
      <c r="N52" s="168">
        <v>0</v>
      </c>
      <c r="O52" s="168">
        <f t="shared" si="5"/>
        <v>76.707228734724424</v>
      </c>
      <c r="P52" s="194" t="s">
        <v>252</v>
      </c>
      <c r="Q52" s="196" t="s">
        <v>286</v>
      </c>
      <c r="R52" s="162"/>
      <c r="S52" s="162"/>
    </row>
    <row r="53" spans="1:19" ht="102.75" x14ac:dyDescent="0.25">
      <c r="A53" s="188">
        <v>6</v>
      </c>
      <c r="B53" s="164" t="s">
        <v>244</v>
      </c>
      <c r="C53" s="164" t="s">
        <v>382</v>
      </c>
      <c r="D53" s="164" t="s">
        <v>195</v>
      </c>
      <c r="E53" s="164" t="s">
        <v>191</v>
      </c>
      <c r="F53" s="172" t="s">
        <v>345</v>
      </c>
      <c r="G53" s="179">
        <v>9</v>
      </c>
      <c r="H53" s="176" t="s">
        <v>337</v>
      </c>
      <c r="I53" s="177">
        <v>2.7826086956521738</v>
      </c>
      <c r="J53" s="178">
        <v>35.091463215241035</v>
      </c>
      <c r="K53" s="178">
        <v>37.437402866517012</v>
      </c>
      <c r="L53" s="167">
        <f t="shared" si="4"/>
        <v>75.311474777410211</v>
      </c>
      <c r="M53" s="168">
        <v>75.311474777410211</v>
      </c>
      <c r="N53" s="168">
        <v>0</v>
      </c>
      <c r="O53" s="168">
        <f t="shared" si="5"/>
        <v>75.311474777410211</v>
      </c>
      <c r="P53" s="194" t="s">
        <v>252</v>
      </c>
      <c r="Q53" s="192" t="s">
        <v>346</v>
      </c>
      <c r="R53" s="162"/>
      <c r="S53" s="162"/>
    </row>
    <row r="54" spans="1:19" ht="102.75" x14ac:dyDescent="0.25">
      <c r="A54" s="188">
        <v>7</v>
      </c>
      <c r="B54" s="164" t="s">
        <v>244</v>
      </c>
      <c r="C54" s="164" t="s">
        <v>383</v>
      </c>
      <c r="D54" s="164" t="s">
        <v>384</v>
      </c>
      <c r="E54" s="164" t="s">
        <v>230</v>
      </c>
      <c r="F54" s="172" t="s">
        <v>315</v>
      </c>
      <c r="G54" s="175">
        <v>10</v>
      </c>
      <c r="H54" s="176" t="s">
        <v>337</v>
      </c>
      <c r="I54" s="177">
        <v>6.9565217391304346</v>
      </c>
      <c r="J54" s="177">
        <v>38.504672897196258</v>
      </c>
      <c r="K54" s="177">
        <v>28.787677599256405</v>
      </c>
      <c r="L54" s="167">
        <f t="shared" si="4"/>
        <v>74.248872235583093</v>
      </c>
      <c r="M54" s="168">
        <v>74.248872235583093</v>
      </c>
      <c r="N54" s="168">
        <v>0</v>
      </c>
      <c r="O54" s="168">
        <f t="shared" si="5"/>
        <v>74.248872235583093</v>
      </c>
      <c r="P54" s="189" t="s">
        <v>266</v>
      </c>
      <c r="Q54" s="196" t="s">
        <v>385</v>
      </c>
      <c r="R54" s="162"/>
      <c r="S54" s="162"/>
    </row>
    <row r="55" spans="1:19" ht="77.25" x14ac:dyDescent="0.25">
      <c r="A55" s="188">
        <v>8</v>
      </c>
      <c r="B55" s="164" t="s">
        <v>244</v>
      </c>
      <c r="C55" s="164" t="s">
        <v>268</v>
      </c>
      <c r="D55" s="164" t="s">
        <v>56</v>
      </c>
      <c r="E55" s="164" t="s">
        <v>270</v>
      </c>
      <c r="F55" s="172" t="s">
        <v>265</v>
      </c>
      <c r="G55" s="175">
        <v>10</v>
      </c>
      <c r="H55" s="176" t="s">
        <v>337</v>
      </c>
      <c r="I55" s="177">
        <v>12.521739130434783</v>
      </c>
      <c r="J55" s="177">
        <v>37.293810808392038</v>
      </c>
      <c r="K55" s="177">
        <v>24.307657809171431</v>
      </c>
      <c r="L55" s="167">
        <f t="shared" si="4"/>
        <v>74.123207747998251</v>
      </c>
      <c r="M55" s="168">
        <v>74.123207747998251</v>
      </c>
      <c r="N55" s="168">
        <v>0</v>
      </c>
      <c r="O55" s="168">
        <f t="shared" si="5"/>
        <v>74.123207747998251</v>
      </c>
      <c r="P55" s="189" t="s">
        <v>266</v>
      </c>
      <c r="Q55" s="196" t="s">
        <v>267</v>
      </c>
      <c r="R55" s="162"/>
      <c r="S55" s="162"/>
    </row>
    <row r="56" spans="1:19" ht="141" x14ac:dyDescent="0.25">
      <c r="A56" s="188">
        <v>9</v>
      </c>
      <c r="B56" s="164" t="s">
        <v>244</v>
      </c>
      <c r="C56" s="164" t="s">
        <v>386</v>
      </c>
      <c r="D56" s="164" t="s">
        <v>387</v>
      </c>
      <c r="E56" s="164" t="s">
        <v>47</v>
      </c>
      <c r="F56" s="172" t="s">
        <v>276</v>
      </c>
      <c r="G56" s="175">
        <v>10</v>
      </c>
      <c r="H56" s="176" t="s">
        <v>337</v>
      </c>
      <c r="I56" s="177">
        <v>8.695652173913043</v>
      </c>
      <c r="J56" s="177">
        <v>35.661150894795753</v>
      </c>
      <c r="K56" s="177">
        <v>29.03053026245313</v>
      </c>
      <c r="L56" s="167">
        <f t="shared" si="4"/>
        <v>73.387333331161926</v>
      </c>
      <c r="M56" s="168">
        <v>73.387333331161926</v>
      </c>
      <c r="N56" s="168">
        <v>0</v>
      </c>
      <c r="O56" s="168">
        <f t="shared" si="5"/>
        <v>73.387333331161926</v>
      </c>
      <c r="P56" s="189" t="s">
        <v>266</v>
      </c>
      <c r="Q56" s="191" t="s">
        <v>388</v>
      </c>
      <c r="R56" s="162"/>
      <c r="S56" s="162"/>
    </row>
    <row r="57" spans="1:19" ht="77.25" x14ac:dyDescent="0.25">
      <c r="A57" s="188">
        <v>10</v>
      </c>
      <c r="B57" s="164" t="s">
        <v>244</v>
      </c>
      <c r="C57" s="164" t="s">
        <v>389</v>
      </c>
      <c r="D57" s="164" t="s">
        <v>63</v>
      </c>
      <c r="E57" s="164" t="s">
        <v>59</v>
      </c>
      <c r="F57" s="172" t="s">
        <v>723</v>
      </c>
      <c r="G57" s="175">
        <v>10</v>
      </c>
      <c r="H57" s="176" t="s">
        <v>337</v>
      </c>
      <c r="I57" s="177">
        <v>11.130434782608695</v>
      </c>
      <c r="J57" s="178">
        <v>38.716119828815977</v>
      </c>
      <c r="K57" s="178">
        <v>22.958805464365138</v>
      </c>
      <c r="L57" s="167">
        <f t="shared" si="4"/>
        <v>72.805360075789807</v>
      </c>
      <c r="M57" s="168">
        <v>72.805360075789807</v>
      </c>
      <c r="N57" s="168">
        <v>0</v>
      </c>
      <c r="O57" s="168">
        <f t="shared" si="5"/>
        <v>72.805360075789807</v>
      </c>
      <c r="P57" s="189" t="s">
        <v>266</v>
      </c>
      <c r="Q57" s="196" t="s">
        <v>390</v>
      </c>
      <c r="R57" s="162"/>
      <c r="S57" s="162"/>
    </row>
    <row r="58" spans="1:19" ht="102.75" x14ac:dyDescent="0.25">
      <c r="A58" s="188">
        <v>11</v>
      </c>
      <c r="B58" s="164" t="s">
        <v>244</v>
      </c>
      <c r="C58" s="164" t="s">
        <v>391</v>
      </c>
      <c r="D58" s="164" t="s">
        <v>221</v>
      </c>
      <c r="E58" s="164" t="s">
        <v>21</v>
      </c>
      <c r="F58" s="172" t="s">
        <v>315</v>
      </c>
      <c r="G58" s="175">
        <v>10</v>
      </c>
      <c r="H58" s="176" t="s">
        <v>337</v>
      </c>
      <c r="I58" s="177">
        <v>8.695652173913043</v>
      </c>
      <c r="J58" s="178">
        <v>35.794656156492621</v>
      </c>
      <c r="K58" s="178">
        <v>28.203460387667487</v>
      </c>
      <c r="L58" s="167">
        <f t="shared" si="4"/>
        <v>72.693768718073159</v>
      </c>
      <c r="M58" s="168">
        <v>72.693768718073159</v>
      </c>
      <c r="N58" s="168">
        <v>0</v>
      </c>
      <c r="O58" s="168">
        <f t="shared" si="5"/>
        <v>72.693768718073159</v>
      </c>
      <c r="P58" s="189" t="s">
        <v>266</v>
      </c>
      <c r="Q58" s="196" t="s">
        <v>385</v>
      </c>
      <c r="R58" s="162"/>
      <c r="S58" s="162"/>
    </row>
    <row r="59" spans="1:19" ht="102.75" x14ac:dyDescent="0.25">
      <c r="A59" s="188">
        <v>12</v>
      </c>
      <c r="B59" s="164" t="s">
        <v>244</v>
      </c>
      <c r="C59" s="164" t="s">
        <v>392</v>
      </c>
      <c r="D59" s="164" t="s">
        <v>71</v>
      </c>
      <c r="E59" s="164" t="s">
        <v>291</v>
      </c>
      <c r="F59" s="172" t="s">
        <v>281</v>
      </c>
      <c r="G59" s="190">
        <v>11</v>
      </c>
      <c r="H59" s="176" t="s">
        <v>337</v>
      </c>
      <c r="I59" s="177">
        <v>9.7391304347826093</v>
      </c>
      <c r="J59" s="177">
        <v>37.496831343928015</v>
      </c>
      <c r="K59" s="177">
        <v>24.310383494056961</v>
      </c>
      <c r="L59" s="167">
        <f t="shared" si="4"/>
        <v>71.546345272767581</v>
      </c>
      <c r="M59" s="168">
        <v>71.546345272767581</v>
      </c>
      <c r="N59" s="168">
        <v>0</v>
      </c>
      <c r="O59" s="168">
        <f t="shared" si="5"/>
        <v>71.546345272767581</v>
      </c>
      <c r="P59" s="189" t="s">
        <v>266</v>
      </c>
      <c r="Q59" s="191" t="s">
        <v>282</v>
      </c>
      <c r="R59" s="162"/>
      <c r="S59" s="162"/>
    </row>
    <row r="60" spans="1:19" ht="115.5" x14ac:dyDescent="0.25">
      <c r="A60" s="188">
        <v>13</v>
      </c>
      <c r="B60" s="164" t="s">
        <v>244</v>
      </c>
      <c r="C60" s="164" t="s">
        <v>393</v>
      </c>
      <c r="D60" s="164" t="s">
        <v>394</v>
      </c>
      <c r="E60" s="164" t="s">
        <v>72</v>
      </c>
      <c r="F60" s="172" t="s">
        <v>363</v>
      </c>
      <c r="G60" s="175">
        <v>10</v>
      </c>
      <c r="H60" s="176" t="s">
        <v>337</v>
      </c>
      <c r="I60" s="177">
        <v>7.8260869565217392</v>
      </c>
      <c r="J60" s="177">
        <v>35.939846092948045</v>
      </c>
      <c r="K60" s="177">
        <v>23.850385038503848</v>
      </c>
      <c r="L60" s="167">
        <f t="shared" si="4"/>
        <v>67.616318087973639</v>
      </c>
      <c r="M60" s="168">
        <v>67.616318087973639</v>
      </c>
      <c r="N60" s="168">
        <v>0</v>
      </c>
      <c r="O60" s="168">
        <f t="shared" si="5"/>
        <v>67.616318087973639</v>
      </c>
      <c r="P60" s="189" t="s">
        <v>266</v>
      </c>
      <c r="Q60" s="195" t="s">
        <v>364</v>
      </c>
      <c r="R60" s="162"/>
      <c r="S60" s="162"/>
    </row>
    <row r="61" spans="1:19" ht="128.25" x14ac:dyDescent="0.25">
      <c r="A61" s="188">
        <v>14</v>
      </c>
      <c r="B61" s="164" t="s">
        <v>244</v>
      </c>
      <c r="C61" s="164" t="s">
        <v>395</v>
      </c>
      <c r="D61" s="164" t="s">
        <v>26</v>
      </c>
      <c r="E61" s="164" t="s">
        <v>270</v>
      </c>
      <c r="F61" s="172" t="s">
        <v>256</v>
      </c>
      <c r="G61" s="175">
        <v>10</v>
      </c>
      <c r="H61" s="176" t="s">
        <v>337</v>
      </c>
      <c r="I61" s="177">
        <v>5.7391304347826084</v>
      </c>
      <c r="J61" s="177">
        <v>33.97905996979366</v>
      </c>
      <c r="K61" s="177">
        <v>27.229339361969352</v>
      </c>
      <c r="L61" s="167">
        <f t="shared" si="4"/>
        <v>66.947529766545614</v>
      </c>
      <c r="M61" s="168">
        <v>66.947529766545614</v>
      </c>
      <c r="N61" s="168">
        <v>0</v>
      </c>
      <c r="O61" s="168">
        <f t="shared" si="5"/>
        <v>66.947529766545614</v>
      </c>
      <c r="P61" s="189" t="s">
        <v>266</v>
      </c>
      <c r="Q61" s="195" t="s">
        <v>257</v>
      </c>
      <c r="R61" s="162"/>
      <c r="S61" s="162"/>
    </row>
    <row r="62" spans="1:19" ht="102.75" x14ac:dyDescent="0.25">
      <c r="A62" s="188">
        <v>15</v>
      </c>
      <c r="B62" s="164" t="s">
        <v>244</v>
      </c>
      <c r="C62" s="164" t="s">
        <v>396</v>
      </c>
      <c r="D62" s="164" t="s">
        <v>13</v>
      </c>
      <c r="E62" s="164" t="s">
        <v>230</v>
      </c>
      <c r="F62" s="172" t="s">
        <v>251</v>
      </c>
      <c r="G62" s="190">
        <v>10</v>
      </c>
      <c r="H62" s="176" t="s">
        <v>337</v>
      </c>
      <c r="I62" s="177">
        <v>7.4782608695652177</v>
      </c>
      <c r="J62" s="177">
        <v>35.809078771695596</v>
      </c>
      <c r="K62" s="177">
        <v>23.422644770959376</v>
      </c>
      <c r="L62" s="167">
        <f t="shared" si="4"/>
        <v>66.709984412220194</v>
      </c>
      <c r="M62" s="168">
        <v>66.709984412220194</v>
      </c>
      <c r="N62" s="168">
        <v>0</v>
      </c>
      <c r="O62" s="168">
        <f t="shared" si="5"/>
        <v>66.709984412220194</v>
      </c>
      <c r="P62" s="189" t="s">
        <v>266</v>
      </c>
      <c r="Q62" s="196" t="s">
        <v>272</v>
      </c>
      <c r="R62" s="162"/>
      <c r="S62" s="162"/>
    </row>
    <row r="63" spans="1:19" ht="77.25" x14ac:dyDescent="0.25">
      <c r="A63" s="188">
        <v>16</v>
      </c>
      <c r="B63" s="164" t="s">
        <v>244</v>
      </c>
      <c r="C63" s="164" t="s">
        <v>397</v>
      </c>
      <c r="D63" s="164" t="s">
        <v>187</v>
      </c>
      <c r="E63" s="164" t="s">
        <v>14</v>
      </c>
      <c r="F63" s="172" t="s">
        <v>265</v>
      </c>
      <c r="G63" s="180">
        <v>9</v>
      </c>
      <c r="H63" s="176" t="s">
        <v>337</v>
      </c>
      <c r="I63" s="178">
        <v>6.2608695652173916</v>
      </c>
      <c r="J63" s="178">
        <v>35.581676977754377</v>
      </c>
      <c r="K63" s="178">
        <v>21.791134787415817</v>
      </c>
      <c r="L63" s="167">
        <f t="shared" si="4"/>
        <v>63.633681330387589</v>
      </c>
      <c r="M63" s="168">
        <v>63.633681330387589</v>
      </c>
      <c r="N63" s="168">
        <v>0</v>
      </c>
      <c r="O63" s="168">
        <f t="shared" si="5"/>
        <v>63.633681330387589</v>
      </c>
      <c r="P63" s="189" t="s">
        <v>266</v>
      </c>
      <c r="Q63" s="191" t="s">
        <v>398</v>
      </c>
      <c r="R63" s="162"/>
      <c r="S63" s="162"/>
    </row>
    <row r="64" spans="1:19" ht="102.75" x14ac:dyDescent="0.25">
      <c r="A64" s="188">
        <v>17</v>
      </c>
      <c r="B64" s="164" t="s">
        <v>244</v>
      </c>
      <c r="C64" s="164" t="s">
        <v>399</v>
      </c>
      <c r="D64" s="164" t="s">
        <v>195</v>
      </c>
      <c r="E64" s="164" t="s">
        <v>72</v>
      </c>
      <c r="F64" s="172" t="s">
        <v>281</v>
      </c>
      <c r="G64" s="190">
        <v>10</v>
      </c>
      <c r="H64" s="176" t="s">
        <v>337</v>
      </c>
      <c r="I64" s="177">
        <v>9.2173913043478262</v>
      </c>
      <c r="J64" s="177">
        <v>38.503987218957633</v>
      </c>
      <c r="K64" s="177">
        <v>9.6651954883866082</v>
      </c>
      <c r="L64" s="167">
        <f t="shared" si="4"/>
        <v>57.386574011692069</v>
      </c>
      <c r="M64" s="168">
        <v>57.386574011692069</v>
      </c>
      <c r="N64" s="168">
        <v>0</v>
      </c>
      <c r="O64" s="168">
        <f t="shared" si="5"/>
        <v>57.386574011692069</v>
      </c>
      <c r="P64" s="189" t="s">
        <v>266</v>
      </c>
      <c r="Q64" s="191" t="s">
        <v>282</v>
      </c>
      <c r="R64" s="162"/>
      <c r="S64" s="162"/>
    </row>
    <row r="65" spans="1:19" ht="102.75" x14ac:dyDescent="0.25">
      <c r="A65" s="188">
        <v>18</v>
      </c>
      <c r="B65" s="164" t="s">
        <v>244</v>
      </c>
      <c r="C65" s="164" t="s">
        <v>400</v>
      </c>
      <c r="D65" s="164" t="s">
        <v>58</v>
      </c>
      <c r="E65" s="164" t="s">
        <v>291</v>
      </c>
      <c r="F65" s="172" t="s">
        <v>251</v>
      </c>
      <c r="G65" s="175">
        <v>11</v>
      </c>
      <c r="H65" s="176" t="s">
        <v>337</v>
      </c>
      <c r="I65" s="177">
        <v>4.8695652173913047</v>
      </c>
      <c r="J65" s="177">
        <v>36.663881840229934</v>
      </c>
      <c r="K65" s="177">
        <v>12.538314730206466</v>
      </c>
      <c r="L65" s="167">
        <f t="shared" si="4"/>
        <v>54.071761787827704</v>
      </c>
      <c r="M65" s="168">
        <v>54.071761787827704</v>
      </c>
      <c r="N65" s="168">
        <v>0</v>
      </c>
      <c r="O65" s="168">
        <f t="shared" si="5"/>
        <v>54.071761787827704</v>
      </c>
      <c r="P65" s="189" t="s">
        <v>266</v>
      </c>
      <c r="Q65" s="196" t="s">
        <v>272</v>
      </c>
      <c r="R65" s="162"/>
      <c r="S65" s="162"/>
    </row>
    <row r="66" spans="1:19" ht="90" x14ac:dyDescent="0.25">
      <c r="A66" s="188">
        <v>19</v>
      </c>
      <c r="B66" s="164" t="s">
        <v>244</v>
      </c>
      <c r="C66" s="164" t="s">
        <v>401</v>
      </c>
      <c r="D66" s="164" t="s">
        <v>190</v>
      </c>
      <c r="E66" s="164" t="s">
        <v>402</v>
      </c>
      <c r="F66" s="172" t="s">
        <v>298</v>
      </c>
      <c r="G66" s="175">
        <v>10</v>
      </c>
      <c r="H66" s="176" t="s">
        <v>337</v>
      </c>
      <c r="I66" s="177">
        <v>9.0434782608695645</v>
      </c>
      <c r="J66" s="178">
        <v>36.988917828507226</v>
      </c>
      <c r="K66" s="178">
        <v>7.6844008081380926</v>
      </c>
      <c r="L66" s="167">
        <f t="shared" si="4"/>
        <v>53.716796897514882</v>
      </c>
      <c r="M66" s="168">
        <v>53.716796897514882</v>
      </c>
      <c r="N66" s="168">
        <v>0</v>
      </c>
      <c r="O66" s="168">
        <f t="shared" si="5"/>
        <v>53.716796897514882</v>
      </c>
      <c r="P66" s="189" t="s">
        <v>266</v>
      </c>
      <c r="Q66" s="191" t="s">
        <v>299</v>
      </c>
      <c r="R66" s="162"/>
      <c r="S66" s="162"/>
    </row>
    <row r="67" spans="1:19" ht="77.25" x14ac:dyDescent="0.25">
      <c r="A67" s="188">
        <v>20</v>
      </c>
      <c r="B67" s="164" t="s">
        <v>244</v>
      </c>
      <c r="C67" s="164" t="s">
        <v>403</v>
      </c>
      <c r="D67" s="164" t="s">
        <v>71</v>
      </c>
      <c r="E67" s="164" t="s">
        <v>21</v>
      </c>
      <c r="F67" s="172" t="s">
        <v>723</v>
      </c>
      <c r="G67" s="175">
        <v>10</v>
      </c>
      <c r="H67" s="176" t="s">
        <v>337</v>
      </c>
      <c r="I67" s="177">
        <v>6.2608695652173916</v>
      </c>
      <c r="J67" s="177">
        <v>35.900634491296771</v>
      </c>
      <c r="K67" s="177">
        <v>7.7960372541263609</v>
      </c>
      <c r="L67" s="167">
        <f t="shared" si="4"/>
        <v>49.957541310640522</v>
      </c>
      <c r="M67" s="168">
        <v>49.957541310640522</v>
      </c>
      <c r="N67" s="168">
        <v>0</v>
      </c>
      <c r="O67" s="168">
        <f t="shared" si="5"/>
        <v>49.957541310640522</v>
      </c>
      <c r="P67" s="189" t="s">
        <v>266</v>
      </c>
      <c r="Q67" s="196" t="s">
        <v>390</v>
      </c>
      <c r="R67" s="162"/>
      <c r="S67" s="162"/>
    </row>
    <row r="69" spans="1:19" x14ac:dyDescent="0.25">
      <c r="G69" s="159" t="s">
        <v>652</v>
      </c>
    </row>
    <row r="71" spans="1:19" x14ac:dyDescent="0.25">
      <c r="A71" s="283" t="s">
        <v>90</v>
      </c>
      <c r="B71" s="283" t="s">
        <v>91</v>
      </c>
      <c r="C71" s="283" t="s">
        <v>86</v>
      </c>
      <c r="D71" s="283" t="s">
        <v>87</v>
      </c>
      <c r="E71" s="283" t="s">
        <v>88</v>
      </c>
      <c r="F71" s="283" t="s">
        <v>92</v>
      </c>
      <c r="G71" s="283" t="s">
        <v>1</v>
      </c>
      <c r="H71" s="283" t="s">
        <v>93</v>
      </c>
      <c r="I71" s="283" t="s">
        <v>94</v>
      </c>
      <c r="J71" s="283"/>
      <c r="K71" s="283"/>
      <c r="L71" s="283" t="s">
        <v>95</v>
      </c>
      <c r="M71" s="283" t="s">
        <v>96</v>
      </c>
      <c r="N71" s="283" t="s">
        <v>4</v>
      </c>
      <c r="O71" s="283" t="s">
        <v>5</v>
      </c>
      <c r="P71" s="283" t="s">
        <v>97</v>
      </c>
      <c r="Q71" s="283" t="s">
        <v>98</v>
      </c>
      <c r="R71" s="199"/>
      <c r="S71" s="199"/>
    </row>
    <row r="72" spans="1:19" x14ac:dyDescent="0.25">
      <c r="A72" s="283"/>
      <c r="B72" s="283"/>
      <c r="C72" s="283"/>
      <c r="D72" s="283"/>
      <c r="E72" s="283"/>
      <c r="F72" s="283"/>
      <c r="G72" s="283"/>
      <c r="H72" s="283"/>
      <c r="I72" s="200" t="s">
        <v>99</v>
      </c>
      <c r="J72" s="200" t="s">
        <v>654</v>
      </c>
      <c r="K72" s="200" t="s">
        <v>101</v>
      </c>
      <c r="L72" s="283"/>
      <c r="M72" s="283"/>
      <c r="N72" s="283"/>
      <c r="O72" s="283"/>
      <c r="P72" s="283"/>
      <c r="Q72" s="283"/>
      <c r="R72" s="199"/>
      <c r="S72" s="199"/>
    </row>
    <row r="73" spans="1:19" ht="77.25" x14ac:dyDescent="0.25">
      <c r="A73" s="200">
        <v>1</v>
      </c>
      <c r="B73" s="200" t="s">
        <v>244</v>
      </c>
      <c r="C73" s="200" t="s">
        <v>336</v>
      </c>
      <c r="D73" s="200" t="s">
        <v>150</v>
      </c>
      <c r="E73" s="200" t="s">
        <v>307</v>
      </c>
      <c r="F73" s="201" t="s">
        <v>285</v>
      </c>
      <c r="G73" s="175">
        <v>10</v>
      </c>
      <c r="H73" s="175" t="s">
        <v>337</v>
      </c>
      <c r="I73" s="202">
        <v>8.695652173913043</v>
      </c>
      <c r="J73" s="202">
        <v>39.176029962546821</v>
      </c>
      <c r="K73" s="202">
        <v>32.30026475626849</v>
      </c>
      <c r="L73" s="202">
        <f t="shared" ref="L73:L91" si="6">SUM(I73:K73)</f>
        <v>80.171946892728357</v>
      </c>
      <c r="M73" s="202">
        <v>80.171946892728357</v>
      </c>
      <c r="N73" s="175">
        <v>0</v>
      </c>
      <c r="O73" s="202">
        <f t="shared" ref="O73:O91" si="7">L73+N73</f>
        <v>80.171946892728357</v>
      </c>
      <c r="P73" s="200" t="s">
        <v>248</v>
      </c>
      <c r="Q73" s="201" t="s">
        <v>338</v>
      </c>
      <c r="R73" s="199"/>
      <c r="S73" s="199"/>
    </row>
    <row r="74" spans="1:19" ht="102.75" x14ac:dyDescent="0.25">
      <c r="A74" s="200">
        <v>2</v>
      </c>
      <c r="B74" s="200" t="s">
        <v>244</v>
      </c>
      <c r="C74" s="200" t="s">
        <v>339</v>
      </c>
      <c r="D74" s="200" t="s">
        <v>156</v>
      </c>
      <c r="E74" s="200" t="s">
        <v>340</v>
      </c>
      <c r="F74" s="201" t="s">
        <v>315</v>
      </c>
      <c r="G74" s="175">
        <v>11</v>
      </c>
      <c r="H74" s="175" t="s">
        <v>337</v>
      </c>
      <c r="I74" s="202">
        <v>9.3913043478260878</v>
      </c>
      <c r="J74" s="202">
        <v>36.580541089658794</v>
      </c>
      <c r="K74" s="202">
        <v>32.743921692453426</v>
      </c>
      <c r="L74" s="202">
        <f t="shared" si="6"/>
        <v>78.715767129938314</v>
      </c>
      <c r="M74" s="202">
        <v>78.715767129938314</v>
      </c>
      <c r="N74" s="175">
        <v>0</v>
      </c>
      <c r="O74" s="202">
        <f t="shared" si="7"/>
        <v>78.715767129938314</v>
      </c>
      <c r="P74" s="200" t="s">
        <v>248</v>
      </c>
      <c r="Q74" s="201" t="s">
        <v>341</v>
      </c>
      <c r="R74" s="199"/>
      <c r="S74" s="199"/>
    </row>
    <row r="75" spans="1:19" ht="102.75" x14ac:dyDescent="0.25">
      <c r="A75" s="200">
        <v>3</v>
      </c>
      <c r="B75" s="200" t="s">
        <v>244</v>
      </c>
      <c r="C75" s="200" t="s">
        <v>342</v>
      </c>
      <c r="D75" s="200" t="s">
        <v>343</v>
      </c>
      <c r="E75" s="200" t="s">
        <v>344</v>
      </c>
      <c r="F75" s="201" t="s">
        <v>345</v>
      </c>
      <c r="G75" s="175">
        <v>9</v>
      </c>
      <c r="H75" s="175" t="s">
        <v>337</v>
      </c>
      <c r="I75" s="202">
        <v>3.1304347826086958</v>
      </c>
      <c r="J75" s="202">
        <v>34.34800536027214</v>
      </c>
      <c r="K75" s="202">
        <v>40</v>
      </c>
      <c r="L75" s="202">
        <f t="shared" si="6"/>
        <v>77.478440142880828</v>
      </c>
      <c r="M75" s="202">
        <v>77.478440142880828</v>
      </c>
      <c r="N75" s="175">
        <v>0</v>
      </c>
      <c r="O75" s="202">
        <f t="shared" si="7"/>
        <v>77.478440142880828</v>
      </c>
      <c r="P75" s="200" t="s">
        <v>252</v>
      </c>
      <c r="Q75" s="201" t="s">
        <v>346</v>
      </c>
      <c r="R75" s="199"/>
      <c r="S75" s="199"/>
    </row>
    <row r="76" spans="1:19" ht="102.75" x14ac:dyDescent="0.25">
      <c r="A76" s="200">
        <v>4</v>
      </c>
      <c r="B76" s="200" t="s">
        <v>244</v>
      </c>
      <c r="C76" s="200" t="s">
        <v>347</v>
      </c>
      <c r="D76" s="200" t="s">
        <v>348</v>
      </c>
      <c r="E76" s="200" t="s">
        <v>105</v>
      </c>
      <c r="F76" s="201" t="s">
        <v>281</v>
      </c>
      <c r="G76" s="175">
        <v>11</v>
      </c>
      <c r="H76" s="175" t="s">
        <v>337</v>
      </c>
      <c r="I76" s="202">
        <v>13.043478260869565</v>
      </c>
      <c r="J76" s="202">
        <v>34.807392013901122</v>
      </c>
      <c r="K76" s="202">
        <v>29.219498450267686</v>
      </c>
      <c r="L76" s="202">
        <f t="shared" si="6"/>
        <v>77.070368725038378</v>
      </c>
      <c r="M76" s="202">
        <v>77.070368725038378</v>
      </c>
      <c r="N76" s="175">
        <v>0</v>
      </c>
      <c r="O76" s="202">
        <f t="shared" si="7"/>
        <v>77.070368725038378</v>
      </c>
      <c r="P76" s="200" t="s">
        <v>252</v>
      </c>
      <c r="Q76" s="201" t="s">
        <v>282</v>
      </c>
      <c r="R76" s="199"/>
      <c r="S76" s="199"/>
    </row>
    <row r="77" spans="1:19" ht="77.25" x14ac:dyDescent="0.25">
      <c r="A77" s="200">
        <v>5</v>
      </c>
      <c r="B77" s="200" t="s">
        <v>244</v>
      </c>
      <c r="C77" s="200" t="s">
        <v>349</v>
      </c>
      <c r="D77" s="200" t="s">
        <v>350</v>
      </c>
      <c r="E77" s="200" t="s">
        <v>135</v>
      </c>
      <c r="F77" s="201" t="s">
        <v>285</v>
      </c>
      <c r="G77" s="175">
        <v>10</v>
      </c>
      <c r="H77" s="175" t="s">
        <v>337</v>
      </c>
      <c r="I77" s="202">
        <v>12.173913043478262</v>
      </c>
      <c r="J77" s="202">
        <v>33.051804167752167</v>
      </c>
      <c r="K77" s="202">
        <v>30.707728753331363</v>
      </c>
      <c r="L77" s="202">
        <f t="shared" si="6"/>
        <v>75.933445964561798</v>
      </c>
      <c r="M77" s="202">
        <v>75.933445964561798</v>
      </c>
      <c r="N77" s="175">
        <v>0</v>
      </c>
      <c r="O77" s="202">
        <f t="shared" si="7"/>
        <v>75.933445964561798</v>
      </c>
      <c r="P77" s="200" t="s">
        <v>252</v>
      </c>
      <c r="Q77" s="201" t="s">
        <v>338</v>
      </c>
      <c r="R77" s="199"/>
      <c r="S77" s="199"/>
    </row>
    <row r="78" spans="1:19" ht="77.25" x14ac:dyDescent="0.25">
      <c r="A78" s="200">
        <v>6</v>
      </c>
      <c r="B78" s="200" t="s">
        <v>244</v>
      </c>
      <c r="C78" s="200" t="s">
        <v>322</v>
      </c>
      <c r="D78" s="200" t="s">
        <v>325</v>
      </c>
      <c r="E78" s="200" t="s">
        <v>135</v>
      </c>
      <c r="F78" s="201" t="s">
        <v>285</v>
      </c>
      <c r="G78" s="175">
        <v>9</v>
      </c>
      <c r="H78" s="175" t="s">
        <v>337</v>
      </c>
      <c r="I78" s="202">
        <v>6.6086956521739131</v>
      </c>
      <c r="J78" s="202">
        <v>38.052492299683315</v>
      </c>
      <c r="K78" s="202">
        <v>29.721983376325593</v>
      </c>
      <c r="L78" s="202">
        <f t="shared" si="6"/>
        <v>74.383171328182826</v>
      </c>
      <c r="M78" s="202">
        <v>74.383171328182826</v>
      </c>
      <c r="N78" s="175">
        <v>0</v>
      </c>
      <c r="O78" s="202">
        <f t="shared" si="7"/>
        <v>74.383171328182826</v>
      </c>
      <c r="P78" s="200" t="s">
        <v>252</v>
      </c>
      <c r="Q78" s="201" t="s">
        <v>286</v>
      </c>
      <c r="R78" s="199"/>
      <c r="S78" s="199"/>
    </row>
    <row r="79" spans="1:19" ht="77.25" x14ac:dyDescent="0.25">
      <c r="A79" s="200">
        <v>7</v>
      </c>
      <c r="B79" s="200" t="s">
        <v>244</v>
      </c>
      <c r="C79" s="200" t="s">
        <v>351</v>
      </c>
      <c r="D79" s="200" t="s">
        <v>352</v>
      </c>
      <c r="E79" s="200" t="s">
        <v>163</v>
      </c>
      <c r="F79" s="201" t="s">
        <v>265</v>
      </c>
      <c r="G79" s="175">
        <v>10</v>
      </c>
      <c r="H79" s="175" t="s">
        <v>337</v>
      </c>
      <c r="I79" s="202">
        <v>10.434782608695652</v>
      </c>
      <c r="J79" s="202">
        <v>37.387518142235123</v>
      </c>
      <c r="K79" s="202">
        <v>25.696939660512946</v>
      </c>
      <c r="L79" s="202">
        <f t="shared" si="6"/>
        <v>73.519240411443718</v>
      </c>
      <c r="M79" s="202">
        <v>73.519240411443718</v>
      </c>
      <c r="N79" s="175">
        <v>0</v>
      </c>
      <c r="O79" s="202">
        <f t="shared" si="7"/>
        <v>73.519240411443718</v>
      </c>
      <c r="P79" s="200" t="s">
        <v>266</v>
      </c>
      <c r="Q79" s="201" t="s">
        <v>267</v>
      </c>
      <c r="R79" s="199"/>
      <c r="S79" s="199"/>
    </row>
    <row r="80" spans="1:19" ht="128.25" x14ac:dyDescent="0.25">
      <c r="A80" s="200">
        <v>8</v>
      </c>
      <c r="B80" s="200" t="s">
        <v>244</v>
      </c>
      <c r="C80" s="200" t="s">
        <v>353</v>
      </c>
      <c r="D80" s="200" t="s">
        <v>354</v>
      </c>
      <c r="E80" s="200" t="s">
        <v>307</v>
      </c>
      <c r="F80" s="201" t="s">
        <v>256</v>
      </c>
      <c r="G80" s="175">
        <v>9</v>
      </c>
      <c r="H80" s="175" t="s">
        <v>337</v>
      </c>
      <c r="I80" s="202">
        <v>13.391304347826088</v>
      </c>
      <c r="J80" s="202">
        <v>29.542803638309259</v>
      </c>
      <c r="K80" s="202">
        <v>28.662244333886125</v>
      </c>
      <c r="L80" s="202">
        <f t="shared" si="6"/>
        <v>71.596352320021467</v>
      </c>
      <c r="M80" s="202">
        <v>71.596352320021467</v>
      </c>
      <c r="N80" s="175">
        <v>0</v>
      </c>
      <c r="O80" s="202">
        <f t="shared" si="7"/>
        <v>71.596352320021467</v>
      </c>
      <c r="P80" s="200" t="s">
        <v>266</v>
      </c>
      <c r="Q80" s="201" t="s">
        <v>257</v>
      </c>
      <c r="R80" s="199"/>
      <c r="S80" s="199"/>
    </row>
    <row r="81" spans="1:19" ht="102.75" x14ac:dyDescent="0.25">
      <c r="A81" s="200">
        <v>9</v>
      </c>
      <c r="B81" s="200" t="s">
        <v>244</v>
      </c>
      <c r="C81" s="200" t="s">
        <v>355</v>
      </c>
      <c r="D81" s="200" t="s">
        <v>356</v>
      </c>
      <c r="E81" s="200" t="s">
        <v>314</v>
      </c>
      <c r="F81" s="201" t="s">
        <v>281</v>
      </c>
      <c r="G81" s="175">
        <v>11</v>
      </c>
      <c r="H81" s="175" t="s">
        <v>337</v>
      </c>
      <c r="I81" s="202">
        <v>8.695652173913043</v>
      </c>
      <c r="J81" s="202">
        <v>35.921039068137304</v>
      </c>
      <c r="K81" s="202">
        <v>26.688971818298807</v>
      </c>
      <c r="L81" s="202">
        <f t="shared" si="6"/>
        <v>71.305663060349161</v>
      </c>
      <c r="M81" s="202">
        <v>71.305663060349161</v>
      </c>
      <c r="N81" s="175">
        <v>0</v>
      </c>
      <c r="O81" s="202">
        <f t="shared" si="7"/>
        <v>71.305663060349161</v>
      </c>
      <c r="P81" s="200" t="s">
        <v>266</v>
      </c>
      <c r="Q81" s="201" t="s">
        <v>282</v>
      </c>
      <c r="R81" s="199"/>
      <c r="S81" s="199"/>
    </row>
    <row r="82" spans="1:19" ht="102.75" x14ac:dyDescent="0.25">
      <c r="A82" s="200">
        <v>10</v>
      </c>
      <c r="B82" s="200" t="s">
        <v>244</v>
      </c>
      <c r="C82" s="200" t="s">
        <v>357</v>
      </c>
      <c r="D82" s="200" t="s">
        <v>124</v>
      </c>
      <c r="E82" s="200" t="s">
        <v>358</v>
      </c>
      <c r="F82" s="201" t="s">
        <v>281</v>
      </c>
      <c r="G82" s="175">
        <v>9</v>
      </c>
      <c r="H82" s="175" t="s">
        <v>337</v>
      </c>
      <c r="I82" s="202">
        <v>9.3913043478260878</v>
      </c>
      <c r="J82" s="202">
        <v>33.931623247134951</v>
      </c>
      <c r="K82" s="202">
        <v>26.733694251095645</v>
      </c>
      <c r="L82" s="202">
        <f t="shared" si="6"/>
        <v>70.056621846056686</v>
      </c>
      <c r="M82" s="202">
        <v>70.056621846056686</v>
      </c>
      <c r="N82" s="175">
        <v>0</v>
      </c>
      <c r="O82" s="202">
        <f t="shared" si="7"/>
        <v>70.056621846056686</v>
      </c>
      <c r="P82" s="200" t="s">
        <v>266</v>
      </c>
      <c r="Q82" s="201" t="s">
        <v>359</v>
      </c>
      <c r="R82" s="199"/>
      <c r="S82" s="199"/>
    </row>
    <row r="83" spans="1:19" ht="115.5" x14ac:dyDescent="0.25">
      <c r="A83" s="200">
        <v>11</v>
      </c>
      <c r="B83" s="200" t="s">
        <v>244</v>
      </c>
      <c r="C83" s="200" t="s">
        <v>360</v>
      </c>
      <c r="D83" s="200" t="s">
        <v>361</v>
      </c>
      <c r="E83" s="200" t="s">
        <v>362</v>
      </c>
      <c r="F83" s="201" t="s">
        <v>363</v>
      </c>
      <c r="G83" s="175">
        <v>10</v>
      </c>
      <c r="H83" s="175" t="s">
        <v>337</v>
      </c>
      <c r="I83" s="202">
        <v>10.956521739130435</v>
      </c>
      <c r="J83" s="202">
        <v>33.892191446738096</v>
      </c>
      <c r="K83" s="202">
        <v>25.206611570247933</v>
      </c>
      <c r="L83" s="202">
        <f t="shared" si="6"/>
        <v>70.055324756116462</v>
      </c>
      <c r="M83" s="202">
        <v>70.055324756116462</v>
      </c>
      <c r="N83" s="175">
        <v>0</v>
      </c>
      <c r="O83" s="202">
        <f t="shared" si="7"/>
        <v>70.055324756116462</v>
      </c>
      <c r="P83" s="200" t="s">
        <v>266</v>
      </c>
      <c r="Q83" s="201" t="s">
        <v>364</v>
      </c>
      <c r="R83" s="199"/>
      <c r="S83" s="199"/>
    </row>
    <row r="84" spans="1:19" ht="102.75" x14ac:dyDescent="0.25">
      <c r="A84" s="200">
        <v>12</v>
      </c>
      <c r="B84" s="200" t="s">
        <v>244</v>
      </c>
      <c r="C84" s="200" t="s">
        <v>365</v>
      </c>
      <c r="D84" s="200" t="s">
        <v>313</v>
      </c>
      <c r="E84" s="200" t="s">
        <v>109</v>
      </c>
      <c r="F84" s="201" t="s">
        <v>345</v>
      </c>
      <c r="G84" s="175">
        <v>10</v>
      </c>
      <c r="H84" s="175" t="s">
        <v>337</v>
      </c>
      <c r="I84" s="202">
        <v>6.0869565217391308</v>
      </c>
      <c r="J84" s="202">
        <v>35.584613911256398</v>
      </c>
      <c r="K84" s="202">
        <v>27.271531886916502</v>
      </c>
      <c r="L84" s="202">
        <f t="shared" si="6"/>
        <v>68.943102319912029</v>
      </c>
      <c r="M84" s="202">
        <v>68.943102319912029</v>
      </c>
      <c r="N84" s="175">
        <v>0</v>
      </c>
      <c r="O84" s="202">
        <f t="shared" si="7"/>
        <v>68.943102319912029</v>
      </c>
      <c r="P84" s="200" t="s">
        <v>266</v>
      </c>
      <c r="Q84" s="201" t="s">
        <v>346</v>
      </c>
      <c r="R84" s="199"/>
      <c r="S84" s="199"/>
    </row>
    <row r="85" spans="1:19" ht="77.25" x14ac:dyDescent="0.25">
      <c r="A85" s="200">
        <v>13</v>
      </c>
      <c r="B85" s="200" t="s">
        <v>244</v>
      </c>
      <c r="C85" s="200" t="s">
        <v>366</v>
      </c>
      <c r="D85" s="200" t="s">
        <v>134</v>
      </c>
      <c r="E85" s="200" t="s">
        <v>135</v>
      </c>
      <c r="F85" s="201" t="s">
        <v>724</v>
      </c>
      <c r="G85" s="175">
        <v>11</v>
      </c>
      <c r="H85" s="175" t="s">
        <v>337</v>
      </c>
      <c r="I85" s="202">
        <v>7.6521739130434785</v>
      </c>
      <c r="J85" s="202">
        <v>36.278855975485193</v>
      </c>
      <c r="K85" s="202">
        <v>24.518264570280174</v>
      </c>
      <c r="L85" s="202">
        <f t="shared" si="6"/>
        <v>68.449294458808851</v>
      </c>
      <c r="M85" s="202">
        <v>68.449294458808851</v>
      </c>
      <c r="N85" s="175">
        <v>0</v>
      </c>
      <c r="O85" s="202">
        <f t="shared" si="7"/>
        <v>68.449294458808851</v>
      </c>
      <c r="P85" s="200" t="s">
        <v>266</v>
      </c>
      <c r="Q85" s="201" t="s">
        <v>367</v>
      </c>
      <c r="R85" s="199"/>
      <c r="S85" s="199"/>
    </row>
    <row r="86" spans="1:19" ht="90" x14ac:dyDescent="0.25">
      <c r="A86" s="200">
        <v>14</v>
      </c>
      <c r="B86" s="200" t="s">
        <v>244</v>
      </c>
      <c r="C86" s="200" t="s">
        <v>368</v>
      </c>
      <c r="D86" s="200" t="s">
        <v>369</v>
      </c>
      <c r="E86" s="200" t="s">
        <v>157</v>
      </c>
      <c r="F86" s="201" t="s">
        <v>298</v>
      </c>
      <c r="G86" s="175">
        <v>10</v>
      </c>
      <c r="H86" s="175" t="s">
        <v>337</v>
      </c>
      <c r="I86" s="202">
        <v>7.8260869565217392</v>
      </c>
      <c r="J86" s="202">
        <v>38.498610607708109</v>
      </c>
      <c r="K86" s="202">
        <v>20.208516028451722</v>
      </c>
      <c r="L86" s="202">
        <f t="shared" si="6"/>
        <v>66.533213592681577</v>
      </c>
      <c r="M86" s="202">
        <v>66.533213592681577</v>
      </c>
      <c r="N86" s="175">
        <v>0</v>
      </c>
      <c r="O86" s="202">
        <f t="shared" si="7"/>
        <v>66.533213592681577</v>
      </c>
      <c r="P86" s="200" t="s">
        <v>266</v>
      </c>
      <c r="Q86" s="201" t="s">
        <v>299</v>
      </c>
      <c r="R86" s="199"/>
      <c r="S86" s="199"/>
    </row>
    <row r="87" spans="1:19" ht="102.75" x14ac:dyDescent="0.25">
      <c r="A87" s="200">
        <v>15</v>
      </c>
      <c r="B87" s="200" t="s">
        <v>244</v>
      </c>
      <c r="C87" s="200" t="s">
        <v>370</v>
      </c>
      <c r="D87" s="200" t="s">
        <v>175</v>
      </c>
      <c r="E87" s="200" t="s">
        <v>105</v>
      </c>
      <c r="F87" s="201" t="s">
        <v>315</v>
      </c>
      <c r="G87" s="175">
        <v>11</v>
      </c>
      <c r="H87" s="175" t="s">
        <v>337</v>
      </c>
      <c r="I87" s="202">
        <v>7.8260869565217392</v>
      </c>
      <c r="J87" s="202">
        <v>38.404511924497186</v>
      </c>
      <c r="K87" s="202">
        <v>14.85779783652124</v>
      </c>
      <c r="L87" s="202">
        <f t="shared" si="6"/>
        <v>61.088396717540164</v>
      </c>
      <c r="M87" s="202">
        <v>61.088396717540164</v>
      </c>
      <c r="N87" s="175">
        <v>0</v>
      </c>
      <c r="O87" s="202">
        <f t="shared" si="7"/>
        <v>61.088396717540164</v>
      </c>
      <c r="P87" s="200" t="s">
        <v>266</v>
      </c>
      <c r="Q87" s="201" t="s">
        <v>249</v>
      </c>
      <c r="R87" s="199"/>
      <c r="S87" s="199"/>
    </row>
    <row r="88" spans="1:19" ht="90" x14ac:dyDescent="0.25">
      <c r="A88" s="200">
        <v>16</v>
      </c>
      <c r="B88" s="200" t="s">
        <v>244</v>
      </c>
      <c r="C88" s="200" t="s">
        <v>371</v>
      </c>
      <c r="D88" s="200" t="s">
        <v>372</v>
      </c>
      <c r="E88" s="200" t="s">
        <v>335</v>
      </c>
      <c r="F88" s="201" t="s">
        <v>298</v>
      </c>
      <c r="G88" s="175">
        <v>10</v>
      </c>
      <c r="H88" s="175" t="s">
        <v>337</v>
      </c>
      <c r="I88" s="202">
        <v>7.3043478260869561</v>
      </c>
      <c r="J88" s="202">
        <v>34.703319663477032</v>
      </c>
      <c r="K88" s="202">
        <v>18.641021031817363</v>
      </c>
      <c r="L88" s="202">
        <f t="shared" si="6"/>
        <v>60.648688521381345</v>
      </c>
      <c r="M88" s="202">
        <v>60.648688521381345</v>
      </c>
      <c r="N88" s="175">
        <v>0</v>
      </c>
      <c r="O88" s="202">
        <f t="shared" si="7"/>
        <v>60.648688521381345</v>
      </c>
      <c r="P88" s="200" t="s">
        <v>266</v>
      </c>
      <c r="Q88" s="201" t="s">
        <v>299</v>
      </c>
      <c r="R88" s="199"/>
      <c r="S88" s="199"/>
    </row>
    <row r="89" spans="1:19" ht="102.75" x14ac:dyDescent="0.25">
      <c r="A89" s="200">
        <v>17</v>
      </c>
      <c r="B89" s="200" t="s">
        <v>244</v>
      </c>
      <c r="C89" s="200" t="s">
        <v>373</v>
      </c>
      <c r="D89" s="200" t="s">
        <v>325</v>
      </c>
      <c r="E89" s="200" t="s">
        <v>362</v>
      </c>
      <c r="F89" s="201" t="s">
        <v>251</v>
      </c>
      <c r="G89" s="175">
        <v>9</v>
      </c>
      <c r="H89" s="175" t="s">
        <v>337</v>
      </c>
      <c r="I89" s="202">
        <v>3.3043478260869565</v>
      </c>
      <c r="J89" s="202">
        <v>35.424940614115627</v>
      </c>
      <c r="K89" s="202">
        <v>19.87351475661173</v>
      </c>
      <c r="L89" s="202">
        <f t="shared" si="6"/>
        <v>58.602803196814307</v>
      </c>
      <c r="M89" s="202">
        <v>58.602803196814307</v>
      </c>
      <c r="N89" s="175">
        <v>0</v>
      </c>
      <c r="O89" s="202">
        <f t="shared" si="7"/>
        <v>58.602803196814307</v>
      </c>
      <c r="P89" s="200" t="s">
        <v>266</v>
      </c>
      <c r="Q89" s="201" t="s">
        <v>253</v>
      </c>
      <c r="R89" s="199"/>
      <c r="S89" s="199"/>
    </row>
    <row r="90" spans="1:19" ht="90" x14ac:dyDescent="0.25">
      <c r="A90" s="200">
        <v>18</v>
      </c>
      <c r="B90" s="200" t="s">
        <v>244</v>
      </c>
      <c r="C90" s="200" t="s">
        <v>374</v>
      </c>
      <c r="D90" s="200" t="s">
        <v>375</v>
      </c>
      <c r="E90" s="200" t="s">
        <v>114</v>
      </c>
      <c r="F90" s="201" t="s">
        <v>298</v>
      </c>
      <c r="G90" s="175">
        <v>9</v>
      </c>
      <c r="H90" s="175" t="s">
        <v>337</v>
      </c>
      <c r="I90" s="202">
        <v>2.4347826086956523</v>
      </c>
      <c r="J90" s="202">
        <v>32.354889721181856</v>
      </c>
      <c r="K90" s="202">
        <v>21.252177477200533</v>
      </c>
      <c r="L90" s="202">
        <f t="shared" si="6"/>
        <v>56.041849807078037</v>
      </c>
      <c r="M90" s="202">
        <v>56.041849807078037</v>
      </c>
      <c r="N90" s="175">
        <v>0</v>
      </c>
      <c r="O90" s="202">
        <f t="shared" si="7"/>
        <v>56.041849807078037</v>
      </c>
      <c r="P90" s="200" t="s">
        <v>266</v>
      </c>
      <c r="Q90" s="201" t="s">
        <v>299</v>
      </c>
      <c r="R90" s="199"/>
      <c r="S90" s="199"/>
    </row>
    <row r="91" spans="1:19" ht="77.25" x14ac:dyDescent="0.25">
      <c r="A91" s="200">
        <v>19</v>
      </c>
      <c r="B91" s="200" t="s">
        <v>244</v>
      </c>
      <c r="C91" s="200" t="s">
        <v>376</v>
      </c>
      <c r="D91" s="200" t="s">
        <v>375</v>
      </c>
      <c r="E91" s="200" t="s">
        <v>163</v>
      </c>
      <c r="F91" s="201" t="s">
        <v>724</v>
      </c>
      <c r="G91" s="175">
        <v>9</v>
      </c>
      <c r="H91" s="175" t="s">
        <v>337</v>
      </c>
      <c r="I91" s="202">
        <v>4.6956521739130439</v>
      </c>
      <c r="J91" s="202">
        <v>37.252438959189817</v>
      </c>
      <c r="K91" s="202">
        <v>7.9314696546713064</v>
      </c>
      <c r="L91" s="202">
        <f t="shared" si="6"/>
        <v>49.879560787774167</v>
      </c>
      <c r="M91" s="202">
        <v>49.879560787774167</v>
      </c>
      <c r="N91" s="175">
        <v>0</v>
      </c>
      <c r="O91" s="202">
        <f t="shared" si="7"/>
        <v>49.879560787774167</v>
      </c>
      <c r="P91" s="200" t="s">
        <v>266</v>
      </c>
      <c r="Q91" s="201" t="s">
        <v>367</v>
      </c>
      <c r="R91" s="199"/>
      <c r="S91" s="199"/>
    </row>
  </sheetData>
  <mergeCells count="61">
    <mergeCell ref="A1:Q1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K3"/>
    <mergeCell ref="A22:A23"/>
    <mergeCell ref="B22:B23"/>
    <mergeCell ref="C22:C23"/>
    <mergeCell ref="D22:D23"/>
    <mergeCell ref="E22:E23"/>
    <mergeCell ref="M3:M4"/>
    <mergeCell ref="N3:N4"/>
    <mergeCell ref="O3:O4"/>
    <mergeCell ref="P3:P4"/>
    <mergeCell ref="Q3:Q4"/>
    <mergeCell ref="Q22:Q23"/>
    <mergeCell ref="F22:F23"/>
    <mergeCell ref="G22:G23"/>
    <mergeCell ref="H22:H23"/>
    <mergeCell ref="I22:K22"/>
    <mergeCell ref="L22:L23"/>
    <mergeCell ref="M22:M23"/>
    <mergeCell ref="N22:N23"/>
    <mergeCell ref="O22:O23"/>
    <mergeCell ref="P22:P23"/>
    <mergeCell ref="L46:L47"/>
    <mergeCell ref="A46:A47"/>
    <mergeCell ref="B46:B47"/>
    <mergeCell ref="C46:C47"/>
    <mergeCell ref="D46:D47"/>
    <mergeCell ref="E46:E47"/>
    <mergeCell ref="F46:F47"/>
    <mergeCell ref="G46:G47"/>
    <mergeCell ref="H46:H47"/>
    <mergeCell ref="I46:K46"/>
    <mergeCell ref="A71:A72"/>
    <mergeCell ref="B71:B72"/>
    <mergeCell ref="C71:C72"/>
    <mergeCell ref="D71:D72"/>
    <mergeCell ref="E71:E72"/>
    <mergeCell ref="M46:M47"/>
    <mergeCell ref="N46:N47"/>
    <mergeCell ref="O46:O47"/>
    <mergeCell ref="P46:P47"/>
    <mergeCell ref="Q46:Q47"/>
    <mergeCell ref="Q71:Q72"/>
    <mergeCell ref="F71:F72"/>
    <mergeCell ref="G71:G72"/>
    <mergeCell ref="H71:H72"/>
    <mergeCell ref="I71:K71"/>
    <mergeCell ref="L71:L72"/>
    <mergeCell ref="M71:M72"/>
    <mergeCell ref="N71:N72"/>
    <mergeCell ref="O71:O72"/>
    <mergeCell ref="P71:P72"/>
  </mergeCells>
  <conditionalFormatting sqref="Q16:Q17">
    <cfRule type="cellIs" dxfId="21" priority="13" stopIfTrue="1" operator="equal">
      <formula>"I"</formula>
    </cfRule>
  </conditionalFormatting>
  <conditionalFormatting sqref="Q24:Q25 Q27">
    <cfRule type="cellIs" dxfId="20" priority="12" stopIfTrue="1" operator="equal">
      <formula>"I"</formula>
    </cfRule>
  </conditionalFormatting>
  <conditionalFormatting sqref="Q39 Q41">
    <cfRule type="cellIs" dxfId="19" priority="11" stopIfTrue="1" operator="equal">
      <formula>"I"</formula>
    </cfRule>
  </conditionalFormatting>
  <conditionalFormatting sqref="Q39 Q41">
    <cfRule type="cellIs" dxfId="18" priority="10" stopIfTrue="1" operator="equal">
      <formula>"I"</formula>
    </cfRule>
  </conditionalFormatting>
  <conditionalFormatting sqref="Q56:Q57 Q59:Q60 Q48:Q50">
    <cfRule type="cellIs" dxfId="17" priority="9" stopIfTrue="1" operator="equal">
      <formula>"I"</formula>
    </cfRule>
  </conditionalFormatting>
  <conditionalFormatting sqref="Q65:Q66 Q61:Q63">
    <cfRule type="cellIs" dxfId="16" priority="8" operator="equal">
      <formula>"I"</formula>
    </cfRule>
  </conditionalFormatting>
  <conditionalFormatting sqref="Q52">
    <cfRule type="cellIs" dxfId="15" priority="6" stopIfTrue="1" operator="equal">
      <formula>"I"</formula>
    </cfRule>
  </conditionalFormatting>
  <conditionalFormatting sqref="Q67">
    <cfRule type="cellIs" dxfId="14" priority="5" stopIfTrue="1" operator="equal">
      <formula>"I"</formula>
    </cfRule>
  </conditionalFormatting>
  <conditionalFormatting sqref="Q64">
    <cfRule type="cellIs" dxfId="13" priority="7" stopIfTrue="1" operator="equal">
      <formula>"I"</formula>
    </cfRule>
  </conditionalFormatting>
  <conditionalFormatting sqref="Q73:Q75 Q77:Q78">
    <cfRule type="cellIs" dxfId="12" priority="4" stopIfTrue="1" operator="equal">
      <formula>"I"</formula>
    </cfRule>
  </conditionalFormatting>
  <conditionalFormatting sqref="Q86:Q90">
    <cfRule type="cellIs" dxfId="11" priority="3" stopIfTrue="1" operator="equal">
      <formula>"I"</formula>
    </cfRule>
  </conditionalFormatting>
  <conditionalFormatting sqref="Q86:Q90">
    <cfRule type="cellIs" dxfId="10" priority="2" stopIfTrue="1" operator="equal">
      <formula>"I"</formula>
    </cfRule>
  </conditionalFormatting>
  <conditionalFormatting sqref="Q86:Q90">
    <cfRule type="cellIs" dxfId="9" priority="1" stopIfTrue="1" operator="equal">
      <formula>"I"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sqref="A1:O1"/>
    </sheetView>
  </sheetViews>
  <sheetFormatPr defaultRowHeight="15" x14ac:dyDescent="0.25"/>
  <cols>
    <col min="1" max="1" width="7.140625" customWidth="1"/>
    <col min="2" max="2" width="15.42578125" customWidth="1"/>
    <col min="3" max="3" width="12" customWidth="1"/>
    <col min="4" max="4" width="11.7109375" customWidth="1"/>
    <col min="6" max="6" width="18" customWidth="1"/>
    <col min="8" max="8" width="11.5703125" customWidth="1"/>
    <col min="10" max="11" width="9.140625" style="158"/>
    <col min="12" max="12" width="10.7109375" customWidth="1"/>
    <col min="13" max="13" width="10.42578125" style="158" customWidth="1"/>
    <col min="14" max="14" width="12.85546875" customWidth="1"/>
    <col min="15" max="15" width="18.140625" customWidth="1"/>
  </cols>
  <sheetData>
    <row r="1" spans="1:17" x14ac:dyDescent="0.25">
      <c r="A1" s="312" t="s">
        <v>726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</row>
    <row r="2" spans="1:17" x14ac:dyDescent="0.25">
      <c r="A2" s="283" t="s">
        <v>657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199"/>
      <c r="Q2" s="199"/>
    </row>
    <row r="3" spans="1:17" x14ac:dyDescent="0.25">
      <c r="A3" s="283" t="s">
        <v>0</v>
      </c>
      <c r="B3" s="283" t="s">
        <v>86</v>
      </c>
      <c r="C3" s="283" t="s">
        <v>87</v>
      </c>
      <c r="D3" s="283" t="s">
        <v>88</v>
      </c>
      <c r="E3" s="283" t="s">
        <v>658</v>
      </c>
      <c r="F3" s="283" t="s">
        <v>659</v>
      </c>
      <c r="G3" s="283" t="s">
        <v>1</v>
      </c>
      <c r="H3" s="284" t="s">
        <v>660</v>
      </c>
      <c r="I3" s="284" t="s">
        <v>661</v>
      </c>
      <c r="J3" s="284"/>
      <c r="K3" s="284"/>
      <c r="L3" s="284" t="s">
        <v>4</v>
      </c>
      <c r="M3" s="296" t="s">
        <v>5</v>
      </c>
      <c r="N3" s="284" t="s">
        <v>662</v>
      </c>
      <c r="O3" s="284" t="s">
        <v>663</v>
      </c>
      <c r="P3" s="199"/>
      <c r="Q3" s="199"/>
    </row>
    <row r="4" spans="1:17" ht="26.25" x14ac:dyDescent="0.25">
      <c r="A4" s="283"/>
      <c r="B4" s="283"/>
      <c r="C4" s="283"/>
      <c r="D4" s="283"/>
      <c r="E4" s="283"/>
      <c r="F4" s="283"/>
      <c r="G4" s="283"/>
      <c r="H4" s="284"/>
      <c r="I4" s="201" t="s">
        <v>99</v>
      </c>
      <c r="J4" s="252" t="s">
        <v>664</v>
      </c>
      <c r="K4" s="252" t="s">
        <v>665</v>
      </c>
      <c r="L4" s="284"/>
      <c r="M4" s="296"/>
      <c r="N4" s="284"/>
      <c r="O4" s="284"/>
      <c r="P4" s="199"/>
      <c r="Q4" s="199"/>
    </row>
    <row r="5" spans="1:17" ht="30.75" customHeight="1" x14ac:dyDescent="0.25">
      <c r="A5" s="283"/>
      <c r="B5" s="283"/>
      <c r="C5" s="283"/>
      <c r="D5" s="283"/>
      <c r="E5" s="283"/>
      <c r="F5" s="283"/>
      <c r="G5" s="283"/>
      <c r="H5" s="284"/>
      <c r="I5" s="201" t="s">
        <v>666</v>
      </c>
      <c r="J5" s="252" t="s">
        <v>666</v>
      </c>
      <c r="K5" s="252" t="s">
        <v>666</v>
      </c>
      <c r="L5" s="284"/>
      <c r="M5" s="296"/>
      <c r="N5" s="284"/>
      <c r="O5" s="284"/>
      <c r="P5" s="199"/>
      <c r="Q5" s="199"/>
    </row>
    <row r="6" spans="1:17" ht="102.75" x14ac:dyDescent="0.25">
      <c r="A6" s="200">
        <v>1</v>
      </c>
      <c r="B6" s="200" t="s">
        <v>675</v>
      </c>
      <c r="C6" s="200" t="s">
        <v>279</v>
      </c>
      <c r="D6" s="200" t="s">
        <v>14</v>
      </c>
      <c r="E6" s="200" t="s">
        <v>670</v>
      </c>
      <c r="F6" s="201" t="s">
        <v>671</v>
      </c>
      <c r="G6" s="175">
        <v>7</v>
      </c>
      <c r="H6" s="175" t="s">
        <v>247</v>
      </c>
      <c r="I6" s="175">
        <v>15.11</v>
      </c>
      <c r="J6" s="202">
        <v>36.281183932346721</v>
      </c>
      <c r="K6" s="202">
        <v>39.999999999999993</v>
      </c>
      <c r="L6" s="175"/>
      <c r="M6" s="202">
        <f>SUM(I6:L6)</f>
        <v>91.391183932346706</v>
      </c>
      <c r="N6" s="175" t="s">
        <v>17</v>
      </c>
      <c r="O6" s="250" t="s">
        <v>672</v>
      </c>
      <c r="P6" s="199"/>
      <c r="Q6" s="199"/>
    </row>
    <row r="7" spans="1:17" ht="102.75" x14ac:dyDescent="0.25">
      <c r="A7" s="200">
        <v>2</v>
      </c>
      <c r="B7" s="200" t="s">
        <v>667</v>
      </c>
      <c r="C7" s="200" t="s">
        <v>668</v>
      </c>
      <c r="D7" s="200" t="s">
        <v>669</v>
      </c>
      <c r="E7" s="200" t="s">
        <v>670</v>
      </c>
      <c r="F7" s="201" t="s">
        <v>671</v>
      </c>
      <c r="G7" s="175">
        <v>7</v>
      </c>
      <c r="H7" s="175" t="s">
        <v>247</v>
      </c>
      <c r="I7" s="175">
        <v>8.09</v>
      </c>
      <c r="J7" s="202">
        <v>40</v>
      </c>
      <c r="K7" s="202">
        <v>30.919261213720315</v>
      </c>
      <c r="L7" s="175"/>
      <c r="M7" s="202">
        <f>SUM(I7:L7)</f>
        <v>79.009261213720322</v>
      </c>
      <c r="N7" s="175" t="s">
        <v>23</v>
      </c>
      <c r="O7" s="250" t="s">
        <v>672</v>
      </c>
      <c r="P7" s="199"/>
      <c r="Q7" s="199"/>
    </row>
    <row r="8" spans="1:17" ht="102.75" x14ac:dyDescent="0.25">
      <c r="A8" s="200">
        <v>3</v>
      </c>
      <c r="B8" s="200" t="s">
        <v>676</v>
      </c>
      <c r="C8" s="200" t="s">
        <v>677</v>
      </c>
      <c r="D8" s="200" t="s">
        <v>678</v>
      </c>
      <c r="E8" s="200" t="s">
        <v>670</v>
      </c>
      <c r="F8" s="201" t="s">
        <v>679</v>
      </c>
      <c r="G8" s="175">
        <v>8</v>
      </c>
      <c r="H8" s="175" t="s">
        <v>247</v>
      </c>
      <c r="I8" s="175">
        <v>8.51</v>
      </c>
      <c r="J8" s="202">
        <v>34.789336801040314</v>
      </c>
      <c r="K8" s="202">
        <v>29.591919191919192</v>
      </c>
      <c r="L8" s="175"/>
      <c r="M8" s="202">
        <f>SUM(I8:L8)</f>
        <v>72.891255992959501</v>
      </c>
      <c r="N8" s="175" t="s">
        <v>43</v>
      </c>
      <c r="O8" s="250" t="s">
        <v>680</v>
      </c>
      <c r="P8" s="199"/>
      <c r="Q8" s="199"/>
    </row>
    <row r="9" spans="1:17" ht="102.75" x14ac:dyDescent="0.25">
      <c r="A9" s="200">
        <v>4</v>
      </c>
      <c r="B9" s="200" t="s">
        <v>673</v>
      </c>
      <c r="C9" s="200" t="s">
        <v>394</v>
      </c>
      <c r="D9" s="200" t="s">
        <v>47</v>
      </c>
      <c r="E9" s="200" t="s">
        <v>670</v>
      </c>
      <c r="F9" s="201" t="s">
        <v>671</v>
      </c>
      <c r="G9" s="175">
        <v>8</v>
      </c>
      <c r="H9" s="175" t="s">
        <v>247</v>
      </c>
      <c r="I9" s="175">
        <v>9.15</v>
      </c>
      <c r="J9" s="202">
        <v>39.76928104575164</v>
      </c>
      <c r="K9" s="202">
        <v>22.027067669172933</v>
      </c>
      <c r="L9" s="175"/>
      <c r="M9" s="202">
        <f>SUM(I9:L9)</f>
        <v>70.946348714924568</v>
      </c>
      <c r="N9" s="175" t="s">
        <v>43</v>
      </c>
      <c r="O9" s="250" t="s">
        <v>674</v>
      </c>
      <c r="P9" s="199"/>
      <c r="Q9" s="199"/>
    </row>
    <row r="10" spans="1:17" ht="141" x14ac:dyDescent="0.25">
      <c r="A10" s="200">
        <v>5</v>
      </c>
      <c r="B10" s="200" t="s">
        <v>681</v>
      </c>
      <c r="C10" s="200" t="s">
        <v>77</v>
      </c>
      <c r="D10" s="200" t="s">
        <v>211</v>
      </c>
      <c r="E10" s="200" t="s">
        <v>670</v>
      </c>
      <c r="F10" s="201" t="s">
        <v>725</v>
      </c>
      <c r="G10" s="175">
        <v>8</v>
      </c>
      <c r="H10" s="175" t="s">
        <v>247</v>
      </c>
      <c r="I10" s="175">
        <v>5.53</v>
      </c>
      <c r="J10" s="202">
        <v>34.15167286245353</v>
      </c>
      <c r="K10" s="202">
        <v>23.084075328973288</v>
      </c>
      <c r="L10" s="175"/>
      <c r="M10" s="202">
        <f>SUM(I10:L10)</f>
        <v>62.765748191426823</v>
      </c>
      <c r="N10" s="175" t="s">
        <v>43</v>
      </c>
      <c r="O10" s="250" t="s">
        <v>682</v>
      </c>
      <c r="P10" s="199"/>
      <c r="Q10" s="199"/>
    </row>
    <row r="11" spans="1:17" x14ac:dyDescent="0.25">
      <c r="A11" s="199"/>
      <c r="B11" s="199"/>
      <c r="C11" s="199"/>
      <c r="D11" s="199"/>
      <c r="E11" s="199"/>
      <c r="F11" s="199"/>
      <c r="G11" s="199"/>
      <c r="H11" s="199"/>
      <c r="I11" s="199"/>
      <c r="J11" s="251"/>
      <c r="K11" s="251"/>
      <c r="L11" s="199"/>
      <c r="M11" s="251"/>
      <c r="N11" s="199"/>
      <c r="O11" s="199"/>
      <c r="P11" s="199"/>
      <c r="Q11" s="199"/>
    </row>
    <row r="12" spans="1:17" x14ac:dyDescent="0.25">
      <c r="A12" s="283" t="s">
        <v>683</v>
      </c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199"/>
      <c r="Q12" s="199"/>
    </row>
    <row r="13" spans="1:17" ht="15" customHeight="1" x14ac:dyDescent="0.25">
      <c r="A13" s="284" t="s">
        <v>0</v>
      </c>
      <c r="B13" s="284" t="s">
        <v>86</v>
      </c>
      <c r="C13" s="284" t="s">
        <v>87</v>
      </c>
      <c r="D13" s="284" t="s">
        <v>88</v>
      </c>
      <c r="E13" s="284" t="s">
        <v>658</v>
      </c>
      <c r="F13" s="284" t="s">
        <v>659</v>
      </c>
      <c r="G13" s="284" t="s">
        <v>1</v>
      </c>
      <c r="H13" s="284" t="s">
        <v>660</v>
      </c>
      <c r="I13" s="284" t="s">
        <v>661</v>
      </c>
      <c r="J13" s="284"/>
      <c r="K13" s="284"/>
      <c r="L13" s="284" t="s">
        <v>4</v>
      </c>
      <c r="M13" s="296" t="s">
        <v>5</v>
      </c>
      <c r="N13" s="284" t="s">
        <v>662</v>
      </c>
      <c r="O13" s="284" t="s">
        <v>663</v>
      </c>
      <c r="P13" s="199"/>
      <c r="Q13" s="199"/>
    </row>
    <row r="14" spans="1:17" ht="26.25" x14ac:dyDescent="0.25">
      <c r="A14" s="284"/>
      <c r="B14" s="284"/>
      <c r="C14" s="284"/>
      <c r="D14" s="284"/>
      <c r="E14" s="284"/>
      <c r="F14" s="284"/>
      <c r="G14" s="284"/>
      <c r="H14" s="284"/>
      <c r="I14" s="201" t="s">
        <v>99</v>
      </c>
      <c r="J14" s="252" t="s">
        <v>664</v>
      </c>
      <c r="K14" s="252" t="s">
        <v>665</v>
      </c>
      <c r="L14" s="284"/>
      <c r="M14" s="296"/>
      <c r="N14" s="284"/>
      <c r="O14" s="284"/>
      <c r="P14" s="199"/>
      <c r="Q14" s="199"/>
    </row>
    <row r="15" spans="1:17" ht="34.5" customHeight="1" x14ac:dyDescent="0.25">
      <c r="A15" s="284"/>
      <c r="B15" s="284"/>
      <c r="C15" s="284"/>
      <c r="D15" s="284"/>
      <c r="E15" s="284"/>
      <c r="F15" s="284"/>
      <c r="G15" s="284"/>
      <c r="H15" s="284"/>
      <c r="I15" s="201" t="s">
        <v>666</v>
      </c>
      <c r="J15" s="252" t="s">
        <v>666</v>
      </c>
      <c r="K15" s="252" t="s">
        <v>666</v>
      </c>
      <c r="L15" s="284"/>
      <c r="M15" s="296"/>
      <c r="N15" s="284"/>
      <c r="O15" s="284"/>
      <c r="P15" s="199"/>
      <c r="Q15" s="199"/>
    </row>
    <row r="16" spans="1:17" ht="102.75" x14ac:dyDescent="0.25">
      <c r="A16" s="201">
        <v>1</v>
      </c>
      <c r="B16" s="201" t="s">
        <v>696</v>
      </c>
      <c r="C16" s="201" t="s">
        <v>540</v>
      </c>
      <c r="D16" s="201" t="s">
        <v>177</v>
      </c>
      <c r="E16" s="201" t="s">
        <v>685</v>
      </c>
      <c r="F16" s="201" t="s">
        <v>697</v>
      </c>
      <c r="G16" s="250">
        <v>8</v>
      </c>
      <c r="H16" s="250" t="s">
        <v>247</v>
      </c>
      <c r="I16" s="250">
        <v>9.57</v>
      </c>
      <c r="J16" s="253">
        <v>38.969957081545061</v>
      </c>
      <c r="K16" s="253">
        <v>40</v>
      </c>
      <c r="L16" s="250"/>
      <c r="M16" s="253">
        <f>I16+J16+K16</f>
        <v>88.539957081545055</v>
      </c>
      <c r="N16" s="250" t="s">
        <v>17</v>
      </c>
      <c r="O16" s="250" t="s">
        <v>687</v>
      </c>
      <c r="P16" s="199"/>
      <c r="Q16" s="199"/>
    </row>
    <row r="17" spans="1:17" ht="128.25" x14ac:dyDescent="0.25">
      <c r="A17" s="201">
        <v>2</v>
      </c>
      <c r="B17" s="201" t="s">
        <v>693</v>
      </c>
      <c r="C17" s="201" t="s">
        <v>694</v>
      </c>
      <c r="D17" s="201" t="s">
        <v>695</v>
      </c>
      <c r="E17" s="201" t="s">
        <v>685</v>
      </c>
      <c r="F17" s="201" t="s">
        <v>691</v>
      </c>
      <c r="G17" s="250">
        <v>6</v>
      </c>
      <c r="H17" s="250" t="s">
        <v>247</v>
      </c>
      <c r="I17" s="250">
        <v>10.210000000000001</v>
      </c>
      <c r="J17" s="253">
        <v>37.609523809523807</v>
      </c>
      <c r="K17" s="253">
        <v>35.110687931444893</v>
      </c>
      <c r="L17" s="250"/>
      <c r="M17" s="253">
        <f>I17+J17+K17</f>
        <v>82.930211740968701</v>
      </c>
      <c r="N17" s="250" t="s">
        <v>23</v>
      </c>
      <c r="O17" s="250" t="s">
        <v>692</v>
      </c>
      <c r="P17" s="199"/>
      <c r="Q17" s="199"/>
    </row>
    <row r="18" spans="1:17" ht="115.5" x14ac:dyDescent="0.25">
      <c r="A18" s="201">
        <v>3</v>
      </c>
      <c r="B18" s="201" t="s">
        <v>684</v>
      </c>
      <c r="C18" s="201" t="s">
        <v>540</v>
      </c>
      <c r="D18" s="201" t="s">
        <v>318</v>
      </c>
      <c r="E18" s="201" t="s">
        <v>685</v>
      </c>
      <c r="F18" s="201" t="s">
        <v>686</v>
      </c>
      <c r="G18" s="250">
        <v>8</v>
      </c>
      <c r="H18" s="250" t="s">
        <v>247</v>
      </c>
      <c r="I18" s="250">
        <v>7.87</v>
      </c>
      <c r="J18" s="253">
        <v>39.394177941779418</v>
      </c>
      <c r="K18" s="253">
        <v>31.792218989115209</v>
      </c>
      <c r="L18" s="250"/>
      <c r="M18" s="253">
        <f>I18+J18+K18</f>
        <v>79.056396930894621</v>
      </c>
      <c r="N18" s="250" t="s">
        <v>43</v>
      </c>
      <c r="O18" s="250" t="s">
        <v>687</v>
      </c>
      <c r="P18" s="199"/>
      <c r="Q18" s="199"/>
    </row>
    <row r="19" spans="1:17" ht="102.75" x14ac:dyDescent="0.25">
      <c r="A19" s="201">
        <v>4</v>
      </c>
      <c r="B19" s="201" t="s">
        <v>688</v>
      </c>
      <c r="C19" s="201" t="s">
        <v>325</v>
      </c>
      <c r="D19" s="201" t="s">
        <v>154</v>
      </c>
      <c r="E19" s="201" t="s">
        <v>685</v>
      </c>
      <c r="F19" s="201" t="s">
        <v>671</v>
      </c>
      <c r="G19" s="250">
        <v>8</v>
      </c>
      <c r="H19" s="250" t="s">
        <v>247</v>
      </c>
      <c r="I19" s="250">
        <v>11.91</v>
      </c>
      <c r="J19" s="253">
        <v>40</v>
      </c>
      <c r="K19" s="253">
        <v>25.235243798118049</v>
      </c>
      <c r="L19" s="250"/>
      <c r="M19" s="253">
        <f>I19+J19+K19</f>
        <v>77.145243798118045</v>
      </c>
      <c r="N19" s="250" t="s">
        <v>43</v>
      </c>
      <c r="O19" s="250" t="s">
        <v>689</v>
      </c>
      <c r="P19" s="199"/>
      <c r="Q19" s="199"/>
    </row>
    <row r="20" spans="1:17" ht="128.25" x14ac:dyDescent="0.25">
      <c r="A20" s="201">
        <v>5</v>
      </c>
      <c r="B20" s="201" t="s">
        <v>690</v>
      </c>
      <c r="C20" s="201" t="s">
        <v>181</v>
      </c>
      <c r="D20" s="201" t="s">
        <v>121</v>
      </c>
      <c r="E20" s="201" t="s">
        <v>685</v>
      </c>
      <c r="F20" s="201" t="s">
        <v>691</v>
      </c>
      <c r="G20" s="250">
        <v>7</v>
      </c>
      <c r="H20" s="250" t="s">
        <v>247</v>
      </c>
      <c r="I20" s="250">
        <v>11.28</v>
      </c>
      <c r="J20" s="253">
        <v>34.84420371624163</v>
      </c>
      <c r="K20" s="253">
        <v>28.189202102245577</v>
      </c>
      <c r="L20" s="250"/>
      <c r="M20" s="253">
        <f>I20+J20+K20</f>
        <v>74.313405818487212</v>
      </c>
      <c r="N20" s="250" t="s">
        <v>43</v>
      </c>
      <c r="O20" s="250" t="s">
        <v>692</v>
      </c>
      <c r="P20" s="199"/>
      <c r="Q20" s="199"/>
    </row>
    <row r="21" spans="1:17" x14ac:dyDescent="0.25">
      <c r="A21" s="199"/>
      <c r="B21" s="199"/>
      <c r="C21" s="199"/>
      <c r="D21" s="199"/>
      <c r="E21" s="199"/>
      <c r="F21" s="199"/>
      <c r="G21" s="199"/>
      <c r="H21" s="199"/>
      <c r="I21" s="199"/>
      <c r="J21" s="251"/>
      <c r="K21" s="251"/>
      <c r="L21" s="199"/>
      <c r="M21" s="251"/>
      <c r="N21" s="199"/>
      <c r="O21" s="199"/>
      <c r="P21" s="199"/>
      <c r="Q21" s="199"/>
    </row>
    <row r="22" spans="1:17" x14ac:dyDescent="0.25">
      <c r="A22" s="283" t="s">
        <v>698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199"/>
      <c r="Q22" s="199"/>
    </row>
    <row r="23" spans="1:17" ht="15" customHeight="1" x14ac:dyDescent="0.25">
      <c r="A23" s="284" t="s">
        <v>0</v>
      </c>
      <c r="B23" s="284" t="s">
        <v>86</v>
      </c>
      <c r="C23" s="284" t="s">
        <v>87</v>
      </c>
      <c r="D23" s="284" t="s">
        <v>88</v>
      </c>
      <c r="E23" s="284" t="s">
        <v>658</v>
      </c>
      <c r="F23" s="284" t="s">
        <v>659</v>
      </c>
      <c r="G23" s="284" t="s">
        <v>1</v>
      </c>
      <c r="H23" s="284" t="s">
        <v>660</v>
      </c>
      <c r="I23" s="284" t="s">
        <v>661</v>
      </c>
      <c r="J23" s="284"/>
      <c r="K23" s="284"/>
      <c r="L23" s="284" t="s">
        <v>4</v>
      </c>
      <c r="M23" s="296" t="s">
        <v>5</v>
      </c>
      <c r="N23" s="284" t="s">
        <v>662</v>
      </c>
      <c r="O23" s="284" t="s">
        <v>663</v>
      </c>
      <c r="P23" s="199"/>
      <c r="Q23" s="199"/>
    </row>
    <row r="24" spans="1:17" ht="26.25" x14ac:dyDescent="0.25">
      <c r="A24" s="284"/>
      <c r="B24" s="284"/>
      <c r="C24" s="284"/>
      <c r="D24" s="284"/>
      <c r="E24" s="284"/>
      <c r="F24" s="284"/>
      <c r="G24" s="284"/>
      <c r="H24" s="284"/>
      <c r="I24" s="201" t="s">
        <v>99</v>
      </c>
      <c r="J24" s="252" t="s">
        <v>664</v>
      </c>
      <c r="K24" s="252" t="s">
        <v>665</v>
      </c>
      <c r="L24" s="284"/>
      <c r="M24" s="296"/>
      <c r="N24" s="284"/>
      <c r="O24" s="284"/>
      <c r="P24" s="199"/>
      <c r="Q24" s="199"/>
    </row>
    <row r="25" spans="1:17" ht="30.75" customHeight="1" x14ac:dyDescent="0.25">
      <c r="A25" s="284"/>
      <c r="B25" s="284"/>
      <c r="C25" s="284"/>
      <c r="D25" s="284"/>
      <c r="E25" s="284"/>
      <c r="F25" s="284"/>
      <c r="G25" s="284"/>
      <c r="H25" s="284"/>
      <c r="I25" s="201" t="s">
        <v>666</v>
      </c>
      <c r="J25" s="252" t="s">
        <v>666</v>
      </c>
      <c r="K25" s="252" t="s">
        <v>666</v>
      </c>
      <c r="L25" s="284"/>
      <c r="M25" s="296"/>
      <c r="N25" s="284"/>
      <c r="O25" s="284"/>
      <c r="P25" s="199"/>
      <c r="Q25" s="199"/>
    </row>
    <row r="26" spans="1:17" ht="102.75" x14ac:dyDescent="0.25">
      <c r="A26" s="201">
        <v>1</v>
      </c>
      <c r="B26" s="201" t="s">
        <v>702</v>
      </c>
      <c r="C26" s="201" t="s">
        <v>601</v>
      </c>
      <c r="D26" s="201" t="s">
        <v>402</v>
      </c>
      <c r="E26" s="201" t="s">
        <v>670</v>
      </c>
      <c r="F26" s="201" t="s">
        <v>703</v>
      </c>
      <c r="G26" s="201">
        <v>11</v>
      </c>
      <c r="H26" s="201" t="s">
        <v>337</v>
      </c>
      <c r="I26" s="201">
        <v>6.26</v>
      </c>
      <c r="J26" s="252">
        <v>40</v>
      </c>
      <c r="K26" s="252">
        <v>40</v>
      </c>
      <c r="L26" s="201"/>
      <c r="M26" s="252">
        <f>SUM(I26:L26)</f>
        <v>86.259999999999991</v>
      </c>
      <c r="N26" s="201" t="s">
        <v>17</v>
      </c>
      <c r="O26" s="201" t="s">
        <v>704</v>
      </c>
      <c r="P26" s="199"/>
      <c r="Q26" s="199"/>
    </row>
    <row r="27" spans="1:17" ht="128.25" x14ac:dyDescent="0.25">
      <c r="A27" s="201">
        <v>2</v>
      </c>
      <c r="B27" s="201" t="s">
        <v>693</v>
      </c>
      <c r="C27" s="201" t="s">
        <v>40</v>
      </c>
      <c r="D27" s="201" t="s">
        <v>706</v>
      </c>
      <c r="E27" s="201" t="s">
        <v>670</v>
      </c>
      <c r="F27" s="201" t="s">
        <v>691</v>
      </c>
      <c r="G27" s="201">
        <v>9</v>
      </c>
      <c r="H27" s="201" t="s">
        <v>337</v>
      </c>
      <c r="I27" s="201">
        <v>6.09</v>
      </c>
      <c r="J27" s="252">
        <v>37.497301539003566</v>
      </c>
      <c r="K27" s="252">
        <v>38.193863319386338</v>
      </c>
      <c r="L27" s="201"/>
      <c r="M27" s="252">
        <f>SUM(I27:L27)</f>
        <v>81.7811648583899</v>
      </c>
      <c r="N27" s="201" t="s">
        <v>23</v>
      </c>
      <c r="O27" s="201" t="s">
        <v>682</v>
      </c>
      <c r="P27" s="199"/>
      <c r="Q27" s="199"/>
    </row>
    <row r="28" spans="1:17" ht="128.25" x14ac:dyDescent="0.25">
      <c r="A28" s="201">
        <v>3</v>
      </c>
      <c r="B28" s="201" t="s">
        <v>705</v>
      </c>
      <c r="C28" s="201" t="s">
        <v>590</v>
      </c>
      <c r="D28" s="201" t="s">
        <v>64</v>
      </c>
      <c r="E28" s="201" t="s">
        <v>670</v>
      </c>
      <c r="F28" s="201" t="s">
        <v>691</v>
      </c>
      <c r="G28" s="201">
        <v>9</v>
      </c>
      <c r="H28" s="201" t="s">
        <v>337</v>
      </c>
      <c r="I28" s="201">
        <v>8.6999999999999993</v>
      </c>
      <c r="J28" s="252">
        <v>37.496959393186422</v>
      </c>
      <c r="K28" s="252">
        <v>30.010958904109593</v>
      </c>
      <c r="L28" s="201"/>
      <c r="M28" s="252">
        <f>SUM(I28:L28)</f>
        <v>76.207918297296004</v>
      </c>
      <c r="N28" s="201" t="s">
        <v>43</v>
      </c>
      <c r="O28" s="201" t="s">
        <v>682</v>
      </c>
      <c r="P28" s="199"/>
      <c r="Q28" s="199"/>
    </row>
    <row r="29" spans="1:17" ht="102.75" x14ac:dyDescent="0.25">
      <c r="A29" s="201">
        <v>4</v>
      </c>
      <c r="B29" s="201" t="s">
        <v>699</v>
      </c>
      <c r="C29" s="201" t="s">
        <v>187</v>
      </c>
      <c r="D29" s="201" t="s">
        <v>47</v>
      </c>
      <c r="E29" s="201" t="s">
        <v>670</v>
      </c>
      <c r="F29" s="201" t="s">
        <v>700</v>
      </c>
      <c r="G29" s="201">
        <v>11</v>
      </c>
      <c r="H29" s="201" t="s">
        <v>337</v>
      </c>
      <c r="I29" s="201">
        <v>1.74</v>
      </c>
      <c r="J29" s="252">
        <v>39.249764182724697</v>
      </c>
      <c r="K29" s="252">
        <v>28.08717948717949</v>
      </c>
      <c r="L29" s="201"/>
      <c r="M29" s="252">
        <f>SUM(I29:L29)</f>
        <v>69.076943669904182</v>
      </c>
      <c r="N29" s="201" t="s">
        <v>43</v>
      </c>
      <c r="O29" s="201" t="s">
        <v>701</v>
      </c>
      <c r="P29" s="199"/>
      <c r="Q29" s="199"/>
    </row>
    <row r="30" spans="1:17" x14ac:dyDescent="0.25">
      <c r="A30" s="199"/>
      <c r="B30" s="199"/>
      <c r="C30" s="199"/>
      <c r="D30" s="199"/>
      <c r="E30" s="199"/>
      <c r="F30" s="199"/>
      <c r="G30" s="199"/>
      <c r="H30" s="199"/>
      <c r="I30" s="199"/>
      <c r="J30" s="251"/>
      <c r="K30" s="251"/>
      <c r="L30" s="199"/>
      <c r="M30" s="251"/>
      <c r="N30" s="199"/>
      <c r="O30" s="199"/>
      <c r="P30" s="199"/>
      <c r="Q30" s="199"/>
    </row>
    <row r="31" spans="1:17" x14ac:dyDescent="0.25">
      <c r="A31" s="283" t="s">
        <v>707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199"/>
      <c r="Q31" s="199"/>
    </row>
    <row r="32" spans="1:17" ht="15" customHeight="1" x14ac:dyDescent="0.25">
      <c r="A32" s="283" t="s">
        <v>0</v>
      </c>
      <c r="B32" s="283" t="s">
        <v>86</v>
      </c>
      <c r="C32" s="283" t="s">
        <v>87</v>
      </c>
      <c r="D32" s="284" t="s">
        <v>88</v>
      </c>
      <c r="E32" s="284" t="s">
        <v>658</v>
      </c>
      <c r="F32" s="284" t="s">
        <v>659</v>
      </c>
      <c r="G32" s="284" t="s">
        <v>1</v>
      </c>
      <c r="H32" s="284" t="s">
        <v>660</v>
      </c>
      <c r="I32" s="284" t="s">
        <v>661</v>
      </c>
      <c r="J32" s="284"/>
      <c r="K32" s="284"/>
      <c r="L32" s="284" t="s">
        <v>4</v>
      </c>
      <c r="M32" s="296" t="s">
        <v>5</v>
      </c>
      <c r="N32" s="284" t="s">
        <v>662</v>
      </c>
      <c r="O32" s="284" t="s">
        <v>663</v>
      </c>
      <c r="P32" s="199"/>
      <c r="Q32" s="199"/>
    </row>
    <row r="33" spans="1:17" ht="26.25" x14ac:dyDescent="0.25">
      <c r="A33" s="283"/>
      <c r="B33" s="283"/>
      <c r="C33" s="283"/>
      <c r="D33" s="284"/>
      <c r="E33" s="284"/>
      <c r="F33" s="284"/>
      <c r="G33" s="284"/>
      <c r="H33" s="284"/>
      <c r="I33" s="201" t="s">
        <v>99</v>
      </c>
      <c r="J33" s="252" t="s">
        <v>664</v>
      </c>
      <c r="K33" s="252" t="s">
        <v>665</v>
      </c>
      <c r="L33" s="284"/>
      <c r="M33" s="296"/>
      <c r="N33" s="284"/>
      <c r="O33" s="284"/>
      <c r="P33" s="199"/>
      <c r="Q33" s="199"/>
    </row>
    <row r="34" spans="1:17" x14ac:dyDescent="0.25">
      <c r="A34" s="283"/>
      <c r="B34" s="283"/>
      <c r="C34" s="283"/>
      <c r="D34" s="284"/>
      <c r="E34" s="284"/>
      <c r="F34" s="284"/>
      <c r="G34" s="284"/>
      <c r="H34" s="284"/>
      <c r="I34" s="201" t="s">
        <v>666</v>
      </c>
      <c r="J34" s="252" t="s">
        <v>666</v>
      </c>
      <c r="K34" s="252" t="s">
        <v>666</v>
      </c>
      <c r="L34" s="284"/>
      <c r="M34" s="296"/>
      <c r="N34" s="284"/>
      <c r="O34" s="284"/>
      <c r="P34" s="199"/>
      <c r="Q34" s="199"/>
    </row>
    <row r="35" spans="1:17" ht="102.75" x14ac:dyDescent="0.25">
      <c r="A35" s="200">
        <v>1</v>
      </c>
      <c r="B35" s="200" t="s">
        <v>719</v>
      </c>
      <c r="C35" s="200" t="s">
        <v>417</v>
      </c>
      <c r="D35" s="201" t="s">
        <v>114</v>
      </c>
      <c r="E35" s="201" t="s">
        <v>685</v>
      </c>
      <c r="F35" s="201" t="s">
        <v>703</v>
      </c>
      <c r="G35" s="201">
        <v>11</v>
      </c>
      <c r="H35" s="201" t="s">
        <v>337</v>
      </c>
      <c r="I35" s="201">
        <v>10.61</v>
      </c>
      <c r="J35" s="252">
        <v>37.006545454545453</v>
      </c>
      <c r="K35" s="252">
        <v>40</v>
      </c>
      <c r="L35" s="201"/>
      <c r="M35" s="252">
        <f t="shared" ref="M35:M41" si="0">SUM(I35:L35)</f>
        <v>87.616545454545445</v>
      </c>
      <c r="N35" s="201" t="s">
        <v>17</v>
      </c>
      <c r="O35" s="201" t="s">
        <v>704</v>
      </c>
      <c r="P35" s="199"/>
      <c r="Q35" s="199"/>
    </row>
    <row r="36" spans="1:17" ht="115.5" x14ac:dyDescent="0.25">
      <c r="A36" s="200">
        <v>2</v>
      </c>
      <c r="B36" s="200" t="s">
        <v>713</v>
      </c>
      <c r="C36" s="200" t="s">
        <v>317</v>
      </c>
      <c r="D36" s="201" t="s">
        <v>135</v>
      </c>
      <c r="E36" s="201" t="s">
        <v>685</v>
      </c>
      <c r="F36" s="201" t="s">
        <v>714</v>
      </c>
      <c r="G36" s="201">
        <v>9</v>
      </c>
      <c r="H36" s="201" t="s">
        <v>337</v>
      </c>
      <c r="I36" s="201">
        <v>8</v>
      </c>
      <c r="J36" s="252">
        <v>37.748729121278146</v>
      </c>
      <c r="K36" s="252">
        <v>25.838774150566287</v>
      </c>
      <c r="L36" s="201"/>
      <c r="M36" s="252">
        <f t="shared" si="0"/>
        <v>71.58750327184444</v>
      </c>
      <c r="N36" s="201" t="s">
        <v>23</v>
      </c>
      <c r="O36" s="201" t="s">
        <v>715</v>
      </c>
      <c r="P36" s="199"/>
      <c r="Q36" s="199"/>
    </row>
    <row r="37" spans="1:17" ht="102.75" x14ac:dyDescent="0.25">
      <c r="A37" s="200">
        <v>3</v>
      </c>
      <c r="B37" s="200" t="s">
        <v>720</v>
      </c>
      <c r="C37" s="200" t="s">
        <v>354</v>
      </c>
      <c r="D37" s="201" t="s">
        <v>721</v>
      </c>
      <c r="E37" s="201" t="s">
        <v>685</v>
      </c>
      <c r="F37" s="201" t="s">
        <v>697</v>
      </c>
      <c r="G37" s="201">
        <v>9</v>
      </c>
      <c r="H37" s="201" t="s">
        <v>337</v>
      </c>
      <c r="I37" s="201">
        <v>7.3</v>
      </c>
      <c r="J37" s="252">
        <v>36.727272727272727</v>
      </c>
      <c r="K37" s="252">
        <v>24.227886056971514</v>
      </c>
      <c r="L37" s="201"/>
      <c r="M37" s="252">
        <f t="shared" si="0"/>
        <v>68.25515878424423</v>
      </c>
      <c r="N37" s="201" t="s">
        <v>43</v>
      </c>
      <c r="O37" s="201" t="s">
        <v>722</v>
      </c>
      <c r="P37" s="199"/>
      <c r="Q37" s="199"/>
    </row>
    <row r="38" spans="1:17" ht="128.25" x14ac:dyDescent="0.25">
      <c r="A38" s="200">
        <v>4</v>
      </c>
      <c r="B38" s="200" t="s">
        <v>716</v>
      </c>
      <c r="C38" s="200" t="s">
        <v>313</v>
      </c>
      <c r="D38" s="201" t="s">
        <v>135</v>
      </c>
      <c r="E38" s="201" t="s">
        <v>685</v>
      </c>
      <c r="F38" s="201" t="s">
        <v>691</v>
      </c>
      <c r="G38" s="201">
        <v>10</v>
      </c>
      <c r="H38" s="201" t="s">
        <v>337</v>
      </c>
      <c r="I38" s="201">
        <v>6.78</v>
      </c>
      <c r="J38" s="252">
        <v>37.95819457238008</v>
      </c>
      <c r="K38" s="252">
        <v>22.811433948947183</v>
      </c>
      <c r="L38" s="201"/>
      <c r="M38" s="252">
        <f t="shared" si="0"/>
        <v>67.549628521327264</v>
      </c>
      <c r="N38" s="201" t="s">
        <v>43</v>
      </c>
      <c r="O38" s="201" t="s">
        <v>682</v>
      </c>
      <c r="P38" s="199"/>
      <c r="Q38" s="199"/>
    </row>
    <row r="39" spans="1:17" ht="102.75" x14ac:dyDescent="0.25">
      <c r="A39" s="200">
        <v>5</v>
      </c>
      <c r="B39" s="200" t="s">
        <v>711</v>
      </c>
      <c r="C39" s="200" t="s">
        <v>124</v>
      </c>
      <c r="D39" s="201" t="s">
        <v>109</v>
      </c>
      <c r="E39" s="201" t="s">
        <v>685</v>
      </c>
      <c r="F39" s="201" t="s">
        <v>712</v>
      </c>
      <c r="G39" s="201">
        <v>10</v>
      </c>
      <c r="H39" s="201" t="s">
        <v>337</v>
      </c>
      <c r="I39" s="201">
        <v>2.09</v>
      </c>
      <c r="J39" s="252">
        <v>38.982404692082113</v>
      </c>
      <c r="K39" s="252">
        <v>25.502367175170964</v>
      </c>
      <c r="L39" s="201"/>
      <c r="M39" s="252">
        <f t="shared" si="0"/>
        <v>66.574771867253077</v>
      </c>
      <c r="N39" s="201" t="s">
        <v>43</v>
      </c>
      <c r="O39" s="201" t="s">
        <v>701</v>
      </c>
      <c r="P39" s="199"/>
      <c r="Q39" s="199"/>
    </row>
    <row r="40" spans="1:17" ht="102.75" x14ac:dyDescent="0.25">
      <c r="A40" s="200">
        <v>6</v>
      </c>
      <c r="B40" s="200" t="s">
        <v>708</v>
      </c>
      <c r="C40" s="200" t="s">
        <v>709</v>
      </c>
      <c r="D40" s="201" t="s">
        <v>163</v>
      </c>
      <c r="E40" s="201" t="s">
        <v>685</v>
      </c>
      <c r="F40" s="201" t="s">
        <v>710</v>
      </c>
      <c r="G40" s="201">
        <v>11</v>
      </c>
      <c r="H40" s="201" t="s">
        <v>337</v>
      </c>
      <c r="I40" s="201">
        <v>10.26</v>
      </c>
      <c r="J40" s="252">
        <v>35.791235285775066</v>
      </c>
      <c r="K40" s="252">
        <v>19.38230884557721</v>
      </c>
      <c r="L40" s="201"/>
      <c r="M40" s="252">
        <f t="shared" si="0"/>
        <v>65.433544131352278</v>
      </c>
      <c r="N40" s="201" t="s">
        <v>43</v>
      </c>
      <c r="O40" s="201" t="s">
        <v>674</v>
      </c>
      <c r="P40" s="199"/>
      <c r="Q40" s="199"/>
    </row>
    <row r="41" spans="1:17" ht="128.25" x14ac:dyDescent="0.25">
      <c r="A41" s="200">
        <v>7</v>
      </c>
      <c r="B41" s="200" t="s">
        <v>717</v>
      </c>
      <c r="C41" s="200" t="s">
        <v>116</v>
      </c>
      <c r="D41" s="201" t="s">
        <v>718</v>
      </c>
      <c r="E41" s="201" t="s">
        <v>685</v>
      </c>
      <c r="F41" s="201" t="s">
        <v>691</v>
      </c>
      <c r="G41" s="201">
        <v>9</v>
      </c>
      <c r="H41" s="201" t="s">
        <v>337</v>
      </c>
      <c r="I41" s="201">
        <v>2.4300000000000002</v>
      </c>
      <c r="J41" s="252">
        <v>32.299712392147057</v>
      </c>
      <c r="K41" s="252">
        <v>14.689796227558517</v>
      </c>
      <c r="L41" s="201"/>
      <c r="M41" s="252">
        <f t="shared" si="0"/>
        <v>49.419508619705574</v>
      </c>
      <c r="N41" s="201" t="s">
        <v>43</v>
      </c>
      <c r="O41" s="201" t="s">
        <v>682</v>
      </c>
      <c r="P41" s="199"/>
      <c r="Q41" s="199"/>
    </row>
  </sheetData>
  <sortState ref="B35:R41">
    <sortCondition descending="1" ref="M35:M41"/>
  </sortState>
  <mergeCells count="57">
    <mergeCell ref="A1:O1"/>
    <mergeCell ref="A2:O2"/>
    <mergeCell ref="A3:A5"/>
    <mergeCell ref="B3:B5"/>
    <mergeCell ref="C3:C5"/>
    <mergeCell ref="D3:D5"/>
    <mergeCell ref="E3:E5"/>
    <mergeCell ref="F3:F5"/>
    <mergeCell ref="O3:O5"/>
    <mergeCell ref="G3:G5"/>
    <mergeCell ref="H3:H5"/>
    <mergeCell ref="I3:K3"/>
    <mergeCell ref="L3:L5"/>
    <mergeCell ref="M3:M5"/>
    <mergeCell ref="B13:B15"/>
    <mergeCell ref="C13:C15"/>
    <mergeCell ref="D13:D15"/>
    <mergeCell ref="E13:E15"/>
    <mergeCell ref="M13:M15"/>
    <mergeCell ref="N3:N5"/>
    <mergeCell ref="N13:N15"/>
    <mergeCell ref="O13:O15"/>
    <mergeCell ref="A22:O22"/>
    <mergeCell ref="A23:A25"/>
    <mergeCell ref="B23:B25"/>
    <mergeCell ref="C23:C25"/>
    <mergeCell ref="D23:D25"/>
    <mergeCell ref="E23:E25"/>
    <mergeCell ref="F13:F15"/>
    <mergeCell ref="G13:G15"/>
    <mergeCell ref="H13:H15"/>
    <mergeCell ref="I13:K13"/>
    <mergeCell ref="L13:L15"/>
    <mergeCell ref="A12:O12"/>
    <mergeCell ref="A13:A15"/>
    <mergeCell ref="M23:M25"/>
    <mergeCell ref="N23:N25"/>
    <mergeCell ref="O23:O25"/>
    <mergeCell ref="A31:O31"/>
    <mergeCell ref="A32:A34"/>
    <mergeCell ref="B32:B34"/>
    <mergeCell ref="C32:C34"/>
    <mergeCell ref="D32:D34"/>
    <mergeCell ref="E32:E34"/>
    <mergeCell ref="F23:F25"/>
    <mergeCell ref="G23:G25"/>
    <mergeCell ref="H23:H25"/>
    <mergeCell ref="I23:K23"/>
    <mergeCell ref="L23:L25"/>
    <mergeCell ref="L32:L34"/>
    <mergeCell ref="M32:M34"/>
    <mergeCell ref="N32:N34"/>
    <mergeCell ref="O32:O34"/>
    <mergeCell ref="F32:F34"/>
    <mergeCell ref="G32:G34"/>
    <mergeCell ref="H32:H34"/>
    <mergeCell ref="I32:K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девочки 7-8 класс</vt:lpstr>
      <vt:lpstr>мальчики 7-8 класс</vt:lpstr>
      <vt:lpstr>юноши 9-11 класс</vt:lpstr>
      <vt:lpstr>девушки 9-11 класс</vt:lpstr>
      <vt:lpstr>Рейтинг 7-8 </vt:lpstr>
      <vt:lpstr>рейтинг 9-11</vt:lpstr>
      <vt:lpstr>Нахимовский район</vt:lpstr>
      <vt:lpstr>Ленинский район</vt:lpstr>
      <vt:lpstr>Балаклавский район</vt:lpstr>
      <vt:lpstr>Гагаринский район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2020-01-29T11:30:14Z</dcterms:created>
  <dcterms:modified xsi:type="dcterms:W3CDTF">2021-11-23T07:48:37Z</dcterms:modified>
</cp:coreProperties>
</file>