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941888-A997-4F27-9A48-4DBB289381A7}" xr6:coauthVersionLast="40" xr6:coauthVersionMax="40" xr10:uidLastSave="{00000000-0000-0000-0000-000000000000}"/>
  <bookViews>
    <workbookView xWindow="0" yWindow="75" windowWidth="20730" windowHeight="11760" activeTab="1" xr2:uid="{00000000-000D-0000-FFFF-FFFF00000000}"/>
  </bookViews>
  <sheets>
    <sheet name="Ленинский" sheetId="5" r:id="rId1"/>
    <sheet name="Гагаринский" sheetId="6" r:id="rId2"/>
    <sheet name="Нахимовский" sheetId="3" r:id="rId3"/>
    <sheet name="Балаклавский" sheetId="4" r:id="rId4"/>
  </sheets>
  <definedNames>
    <definedName name="_xlnm._FilterDatabase" localSheetId="3" hidden="1">Балаклавский!$A$4:$P$7</definedName>
    <definedName name="_xlnm._FilterDatabase" localSheetId="1" hidden="1">Гагаринский!$A$4:$P$39</definedName>
    <definedName name="_xlnm._FilterDatabase" localSheetId="0" hidden="1">Ленинский!$A$4:$P$66</definedName>
    <definedName name="_xlnm._FilterDatabase" localSheetId="2" hidden="1">Нахимовский!$A$4:$P$11</definedName>
  </definedNames>
  <calcPr calcId="181029"/>
</workbook>
</file>

<file path=xl/calcChain.xml><?xml version="1.0" encoding="utf-8"?>
<calcChain xmlns="http://schemas.openxmlformats.org/spreadsheetml/2006/main">
  <c r="M6" i="4" l="1"/>
  <c r="N6" i="4" s="1"/>
  <c r="M7" i="4"/>
  <c r="N7" i="4" s="1"/>
  <c r="M5" i="4"/>
  <c r="N5" i="4" s="1"/>
  <c r="N11" i="3"/>
  <c r="N10" i="3"/>
  <c r="N8" i="3"/>
  <c r="N9" i="3"/>
  <c r="M11" i="3"/>
  <c r="M6" i="3"/>
  <c r="N6" i="3" s="1"/>
  <c r="M7" i="3"/>
  <c r="N7" i="3" s="1"/>
  <c r="M8" i="3"/>
  <c r="M9" i="3"/>
  <c r="M10" i="3"/>
  <c r="M5" i="3"/>
  <c r="N5" i="3" s="1"/>
  <c r="M34" i="6"/>
  <c r="N34" i="6" s="1"/>
  <c r="M35" i="6"/>
  <c r="N35" i="6" s="1"/>
  <c r="M36" i="6"/>
  <c r="N36" i="6" s="1"/>
  <c r="M37" i="6"/>
  <c r="N37" i="6" s="1"/>
  <c r="M30" i="6"/>
  <c r="N30" i="6" s="1"/>
  <c r="M31" i="6"/>
  <c r="N31" i="6" s="1"/>
  <c r="M38" i="6"/>
  <c r="N38" i="6" s="1"/>
  <c r="M39" i="6"/>
  <c r="N39" i="6" s="1"/>
  <c r="M29" i="6"/>
  <c r="N29" i="6" s="1"/>
  <c r="M32" i="6"/>
  <c r="N32" i="6" s="1"/>
  <c r="M33" i="6"/>
  <c r="N33" i="6" s="1"/>
  <c r="M6" i="6"/>
  <c r="N6" i="6"/>
  <c r="M7" i="6"/>
  <c r="N7" i="6" s="1"/>
  <c r="M8" i="6"/>
  <c r="N8" i="6"/>
  <c r="M9" i="6"/>
  <c r="N9" i="6" s="1"/>
  <c r="M10" i="6"/>
  <c r="N10" i="6"/>
  <c r="M11" i="6"/>
  <c r="N11" i="6" s="1"/>
  <c r="M12" i="6"/>
  <c r="N12" i="6"/>
  <c r="M13" i="6"/>
  <c r="N13" i="6" s="1"/>
  <c r="M14" i="6"/>
  <c r="N14" i="6"/>
  <c r="M15" i="6"/>
  <c r="N15" i="6" s="1"/>
  <c r="M16" i="6"/>
  <c r="N16" i="6"/>
  <c r="M17" i="6"/>
  <c r="N17" i="6" s="1"/>
  <c r="M18" i="6"/>
  <c r="N18" i="6"/>
  <c r="M19" i="6"/>
  <c r="N19" i="6" s="1"/>
  <c r="M20" i="6"/>
  <c r="N20" i="6"/>
  <c r="M21" i="6"/>
  <c r="N21" i="6" s="1"/>
  <c r="M22" i="6"/>
  <c r="N22" i="6"/>
  <c r="M23" i="6"/>
  <c r="N23" i="6" s="1"/>
  <c r="M24" i="6"/>
  <c r="N24" i="6"/>
  <c r="M25" i="6"/>
  <c r="N25" i="6" s="1"/>
  <c r="M26" i="6"/>
  <c r="N26" i="6"/>
  <c r="M27" i="6"/>
  <c r="N27" i="6" s="1"/>
  <c r="M28" i="6"/>
  <c r="N28" i="6"/>
  <c r="M5" i="6"/>
  <c r="N5" i="6" s="1"/>
  <c r="N34" i="5"/>
  <c r="N40" i="5"/>
  <c r="N44" i="5"/>
  <c r="N56" i="5"/>
  <c r="N60" i="5"/>
  <c r="N61" i="5"/>
  <c r="M6" i="5"/>
  <c r="N6" i="5" s="1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M23" i="5"/>
  <c r="N23" i="5" s="1"/>
  <c r="M24" i="5"/>
  <c r="N24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56" i="5"/>
  <c r="M57" i="5"/>
  <c r="N57" i="5" s="1"/>
  <c r="M46" i="5"/>
  <c r="N46" i="5" s="1"/>
  <c r="M58" i="5"/>
  <c r="N58" i="5" s="1"/>
  <c r="M34" i="5"/>
  <c r="M59" i="5"/>
  <c r="N59" i="5" s="1"/>
  <c r="M47" i="5"/>
  <c r="N47" i="5" s="1"/>
  <c r="M48" i="5"/>
  <c r="N48" i="5" s="1"/>
  <c r="M60" i="5"/>
  <c r="M49" i="5"/>
  <c r="N49" i="5" s="1"/>
  <c r="M50" i="5"/>
  <c r="N50" i="5" s="1"/>
  <c r="M35" i="5"/>
  <c r="N35" i="5" s="1"/>
  <c r="M61" i="5"/>
  <c r="M62" i="5"/>
  <c r="N62" i="5" s="1"/>
  <c r="M36" i="5"/>
  <c r="N36" i="5" s="1"/>
  <c r="M37" i="5"/>
  <c r="N37" i="5" s="1"/>
  <c r="M63" i="5"/>
  <c r="N63" i="5" s="1"/>
  <c r="M64" i="5"/>
  <c r="N64" i="5" s="1"/>
  <c r="M38" i="5"/>
  <c r="N38" i="5" s="1"/>
  <c r="M39" i="5"/>
  <c r="N39" i="5" s="1"/>
  <c r="M40" i="5"/>
  <c r="M41" i="5"/>
  <c r="N41" i="5" s="1"/>
  <c r="M42" i="5"/>
  <c r="N42" i="5" s="1"/>
  <c r="M51" i="5"/>
  <c r="N51" i="5" s="1"/>
  <c r="M52" i="5"/>
  <c r="N52" i="5" s="1"/>
  <c r="M65" i="5"/>
  <c r="N65" i="5" s="1"/>
  <c r="M43" i="5"/>
  <c r="N43" i="5" s="1"/>
  <c r="M66" i="5"/>
  <c r="N66" i="5" s="1"/>
  <c r="M44" i="5"/>
  <c r="M45" i="5"/>
  <c r="N45" i="5" s="1"/>
  <c r="M53" i="5"/>
  <c r="N53" i="5" s="1"/>
  <c r="M54" i="5"/>
  <c r="N54" i="5" s="1"/>
  <c r="M55" i="5"/>
  <c r="N55" i="5" s="1"/>
  <c r="M5" i="5"/>
  <c r="N5" i="5" s="1"/>
</calcChain>
</file>

<file path=xl/sharedStrings.xml><?xml version="1.0" encoding="utf-8"?>
<sst xmlns="http://schemas.openxmlformats.org/spreadsheetml/2006/main" count="714" uniqueCount="325">
  <si>
    <t>Платонов</t>
  </si>
  <si>
    <t>Владислав</t>
  </si>
  <si>
    <t>Дмитриевич</t>
  </si>
  <si>
    <t>Гимназия № 7</t>
  </si>
  <si>
    <t>Аверьянова Наталья Николаевна</t>
  </si>
  <si>
    <t>Николаевский</t>
  </si>
  <si>
    <t>Игорь</t>
  </si>
  <si>
    <t>Антонович</t>
  </si>
  <si>
    <t>Гимназия № 1</t>
  </si>
  <si>
    <t>Шахова Екатерина Андреевна</t>
  </si>
  <si>
    <t>Арефьев</t>
  </si>
  <si>
    <t>Ярослав</t>
  </si>
  <si>
    <t>Артемович</t>
  </si>
  <si>
    <t>Войнаш</t>
  </si>
  <si>
    <t>Артём</t>
  </si>
  <si>
    <t>Андреевич</t>
  </si>
  <si>
    <t>Струков</t>
  </si>
  <si>
    <t>Давид</t>
  </si>
  <si>
    <t>Александрович</t>
  </si>
  <si>
    <t>Багний Марьяна Владимировна</t>
  </si>
  <si>
    <t>Терещенко</t>
  </si>
  <si>
    <t>Варвара</t>
  </si>
  <si>
    <t>Сергеевна</t>
  </si>
  <si>
    <t>Шершнев</t>
  </si>
  <si>
    <t>Глеб</t>
  </si>
  <si>
    <t>Сергеевич</t>
  </si>
  <si>
    <t>Горбунов</t>
  </si>
  <si>
    <t>Иван</t>
  </si>
  <si>
    <t>Ярославович</t>
  </si>
  <si>
    <t xml:space="preserve"> Мамонтов </t>
  </si>
  <si>
    <t xml:space="preserve">Алексей </t>
  </si>
  <si>
    <t>Дмитреевич</t>
  </si>
  <si>
    <t>СПЛ</t>
  </si>
  <si>
    <t>Сахацкая Виктория Викторовна</t>
  </si>
  <si>
    <t>Шалина</t>
  </si>
  <si>
    <t>Мария</t>
  </si>
  <si>
    <t xml:space="preserve"> Владимировна </t>
  </si>
  <si>
    <t>СОШ № 60</t>
  </si>
  <si>
    <t>Иванилова Ольга Алексеевна</t>
  </si>
  <si>
    <t>Афанасенко</t>
  </si>
  <si>
    <t>Мирон</t>
  </si>
  <si>
    <t>Владимирович</t>
  </si>
  <si>
    <t>Салтыкова Марина Викторовна</t>
  </si>
  <si>
    <t xml:space="preserve">Бабич </t>
  </si>
  <si>
    <t xml:space="preserve">Егор </t>
  </si>
  <si>
    <t>Вячеславович</t>
  </si>
  <si>
    <t>Охотина Вера Викторовна</t>
  </si>
  <si>
    <t>Братцев</t>
  </si>
  <si>
    <t>Лев</t>
  </si>
  <si>
    <t>Ильич</t>
  </si>
  <si>
    <t>СОШ № 43</t>
  </si>
  <si>
    <t>Артеменко Алла Юрьевна</t>
  </si>
  <si>
    <t>Криницына</t>
  </si>
  <si>
    <t>Анна</t>
  </si>
  <si>
    <t>Олеговна</t>
  </si>
  <si>
    <t>Кротова</t>
  </si>
  <si>
    <t>Кирилловна</t>
  </si>
  <si>
    <t xml:space="preserve">Хамзин </t>
  </si>
  <si>
    <t>Дамир</t>
  </si>
  <si>
    <t>Ревальевич</t>
  </si>
  <si>
    <t>Аверьяновна Наталья Николаевна</t>
  </si>
  <si>
    <t>Селиванова</t>
  </si>
  <si>
    <t>Арина</t>
  </si>
  <si>
    <t>Алексеевна</t>
  </si>
  <si>
    <t>Безверхий</t>
  </si>
  <si>
    <t>Максим</t>
  </si>
  <si>
    <t>Юрьевич</t>
  </si>
  <si>
    <t>Степаненко Елена Фёдоровна</t>
  </si>
  <si>
    <t>Чуклина</t>
  </si>
  <si>
    <t xml:space="preserve"> Алина</t>
  </si>
  <si>
    <t xml:space="preserve"> Андреевна</t>
  </si>
  <si>
    <t>Пакарев</t>
  </si>
  <si>
    <t>Илья</t>
  </si>
  <si>
    <t>Игоревич</t>
  </si>
  <si>
    <t>Плотницкий</t>
  </si>
  <si>
    <t>Богдан</t>
  </si>
  <si>
    <t>Логинский</t>
  </si>
  <si>
    <t>Тимофей</t>
  </si>
  <si>
    <t>СОШ № 39</t>
  </si>
  <si>
    <t>Журавлев Илья Олегович</t>
  </si>
  <si>
    <t>Хафизов</t>
  </si>
  <si>
    <t>Марат</t>
  </si>
  <si>
    <t>Альбертович</t>
  </si>
  <si>
    <t>Ковалева</t>
  </si>
  <si>
    <t>Маргарита</t>
  </si>
  <si>
    <t>Андреевна</t>
  </si>
  <si>
    <t>Якименко</t>
  </si>
  <si>
    <t>Евгений</t>
  </si>
  <si>
    <t>Дуев</t>
  </si>
  <si>
    <t>Патрашко</t>
  </si>
  <si>
    <t>Петрологинова</t>
  </si>
  <si>
    <t>Дарья</t>
  </si>
  <si>
    <t>Денисов Алексей Сергеевич</t>
  </si>
  <si>
    <t>Муренький</t>
  </si>
  <si>
    <t>Алексей</t>
  </si>
  <si>
    <t>Ижицкий</t>
  </si>
  <si>
    <t>Михайлович</t>
  </si>
  <si>
    <t>Опольский</t>
  </si>
  <si>
    <t>Викторович</t>
  </si>
  <si>
    <t>Аверьянова Наталия Николаевна</t>
  </si>
  <si>
    <t>Милькевич</t>
  </si>
  <si>
    <t>Кузьмин</t>
  </si>
  <si>
    <t>Сергей</t>
  </si>
  <si>
    <t>Устич</t>
  </si>
  <si>
    <t>Матвей</t>
  </si>
  <si>
    <t>Кириченко</t>
  </si>
  <si>
    <t>Кирилл</t>
  </si>
  <si>
    <t>Владиславович</t>
  </si>
  <si>
    <t>Добровольский</t>
  </si>
  <si>
    <t>Гридасов</t>
  </si>
  <si>
    <t>Святослав</t>
  </si>
  <si>
    <t>Павлович</t>
  </si>
  <si>
    <t>Стецун</t>
  </si>
  <si>
    <t>Федоров</t>
  </si>
  <si>
    <t>Алексеевич</t>
  </si>
  <si>
    <t>Винников</t>
  </si>
  <si>
    <t>СОШ № 3</t>
  </si>
  <si>
    <t>Костюнин Вадим Юрьевич</t>
  </si>
  <si>
    <t>Сафонова</t>
  </si>
  <si>
    <t xml:space="preserve">Лия </t>
  </si>
  <si>
    <t>Иванова</t>
  </si>
  <si>
    <t>Александра</t>
  </si>
  <si>
    <t>Дмитриевна</t>
  </si>
  <si>
    <t>СОШ № 14</t>
  </si>
  <si>
    <t>Коробко Ольга Леоновна</t>
  </si>
  <si>
    <t>Юхимец</t>
  </si>
  <si>
    <t>Олег</t>
  </si>
  <si>
    <t>Демерза</t>
  </si>
  <si>
    <t>Никита</t>
  </si>
  <si>
    <t>Жумикова</t>
  </si>
  <si>
    <t>Ксения</t>
  </si>
  <si>
    <t>Макридин</t>
  </si>
  <si>
    <t>Александр</t>
  </si>
  <si>
    <t>Дмитриев</t>
  </si>
  <si>
    <t>Дробышев</t>
  </si>
  <si>
    <t>Вадимович</t>
  </si>
  <si>
    <t>Кумкин</t>
  </si>
  <si>
    <t>Олегович</t>
  </si>
  <si>
    <t>Снаговский</t>
  </si>
  <si>
    <t>Андрей</t>
  </si>
  <si>
    <t>Кольцов</t>
  </si>
  <si>
    <t>Артем</t>
  </si>
  <si>
    <t>Васильевич</t>
  </si>
  <si>
    <t>Юхименко</t>
  </si>
  <si>
    <t>Анастасия</t>
  </si>
  <si>
    <t>Александровна</t>
  </si>
  <si>
    <t>Вакуленко</t>
  </si>
  <si>
    <t>Самойлов</t>
  </si>
  <si>
    <t>Марк</t>
  </si>
  <si>
    <t>Евгениевич</t>
  </si>
  <si>
    <t>Гуленко</t>
  </si>
  <si>
    <t>Юрий</t>
  </si>
  <si>
    <t>Югай</t>
  </si>
  <si>
    <t>Константин</t>
  </si>
  <si>
    <t>Кузнецов</t>
  </si>
  <si>
    <t>Романович</t>
  </si>
  <si>
    <t>Михнев</t>
  </si>
  <si>
    <t>Владимир</t>
  </si>
  <si>
    <t>Зиновьева</t>
  </si>
  <si>
    <t>Валерия</t>
  </si>
  <si>
    <t>Кудашева </t>
  </si>
  <si>
    <t xml:space="preserve"> Вячеславовна</t>
  </si>
  <si>
    <t>Павленко Наталия Михайловна</t>
  </si>
  <si>
    <t>Маньковская </t>
  </si>
  <si>
    <t xml:space="preserve"> Станиславовна</t>
  </si>
  <si>
    <t>№</t>
  </si>
  <si>
    <t>ОО</t>
  </si>
  <si>
    <t>Егоров</t>
  </si>
  <si>
    <t>СОШ № 6</t>
  </si>
  <si>
    <t xml:space="preserve">Сухорукова </t>
  </si>
  <si>
    <t xml:space="preserve">Маргарита </t>
  </si>
  <si>
    <t>Владиславовна</t>
  </si>
  <si>
    <t>Гимназия № 10</t>
  </si>
  <si>
    <t>Петряков</t>
  </si>
  <si>
    <t>СОШ № 11</t>
  </si>
  <si>
    <t>Мясников</t>
  </si>
  <si>
    <t>Денис</t>
  </si>
  <si>
    <t>Пввлович</t>
  </si>
  <si>
    <t>Тарасова</t>
  </si>
  <si>
    <t>Злата</t>
  </si>
  <si>
    <t>A</t>
  </si>
  <si>
    <t>B</t>
  </si>
  <si>
    <t>C</t>
  </si>
  <si>
    <t>D</t>
  </si>
  <si>
    <t>E</t>
  </si>
  <si>
    <t>Статус</t>
  </si>
  <si>
    <t>Бойко Екатерина Сергеевна</t>
  </si>
  <si>
    <t>Григоряк Николай Васильевич</t>
  </si>
  <si>
    <t>Лютник Наталия Степановна</t>
  </si>
  <si>
    <t>Близниченко</t>
  </si>
  <si>
    <t>Артур</t>
  </si>
  <si>
    <t>Артурович</t>
  </si>
  <si>
    <t>Дротиковский Виктор Васильевич</t>
  </si>
  <si>
    <t>Стоянова</t>
  </si>
  <si>
    <t>Стэфановна</t>
  </si>
  <si>
    <t>СОШ № 47</t>
  </si>
  <si>
    <t>Конопатский</t>
  </si>
  <si>
    <t>СОШ № 25</t>
  </si>
  <si>
    <t>Цехош Татьяна Николаевна</t>
  </si>
  <si>
    <t>Матюшенко Олег Сергеевич</t>
  </si>
  <si>
    <t>Погорелов</t>
  </si>
  <si>
    <t>СОШ № 17</t>
  </si>
  <si>
    <t>Кушнарев Виктор Евгеньевич</t>
  </si>
  <si>
    <t>Лагунцов</t>
  </si>
  <si>
    <t>Шаки Сергей Аркадьевич</t>
  </si>
  <si>
    <t>Молчанов</t>
  </si>
  <si>
    <t>Павел</t>
  </si>
  <si>
    <t>СОШ № 37</t>
  </si>
  <si>
    <t>Плехович</t>
  </si>
  <si>
    <t>Антон</t>
  </si>
  <si>
    <t>Станиславович</t>
  </si>
  <si>
    <t>СОШ № 32</t>
  </si>
  <si>
    <t xml:space="preserve">Карпов </t>
  </si>
  <si>
    <t>СПКУ</t>
  </si>
  <si>
    <t>Азаров</t>
  </si>
  <si>
    <t>Николаевич</t>
  </si>
  <si>
    <t>Каратунова</t>
  </si>
  <si>
    <t>Полина</t>
  </si>
  <si>
    <t>СОШ № 34</t>
  </si>
  <si>
    <t>Бурдюгов</t>
  </si>
  <si>
    <t>Алесь</t>
  </si>
  <si>
    <t>Витальевич</t>
  </si>
  <si>
    <t>Инженерная школа</t>
  </si>
  <si>
    <t>Наконечный</t>
  </si>
  <si>
    <t>Дмитрий</t>
  </si>
  <si>
    <t>СОШ № 58</t>
  </si>
  <si>
    <t>Исраелян</t>
  </si>
  <si>
    <t>Роберт</t>
  </si>
  <si>
    <t>Араратович</t>
  </si>
  <si>
    <t>Ромашкин</t>
  </si>
  <si>
    <t xml:space="preserve">Денис </t>
  </si>
  <si>
    <t xml:space="preserve">Трубкин </t>
  </si>
  <si>
    <t xml:space="preserve">Даниил </t>
  </si>
  <si>
    <t>Копьев</t>
  </si>
  <si>
    <t>Школа Экотех+</t>
  </si>
  <si>
    <t xml:space="preserve">Орлов </t>
  </si>
  <si>
    <t xml:space="preserve">Владимир </t>
  </si>
  <si>
    <t>Харитонова</t>
  </si>
  <si>
    <t>Лилия</t>
  </si>
  <si>
    <t>Геннадиевна</t>
  </si>
  <si>
    <t>Матвеев</t>
  </si>
  <si>
    <t>Егор</t>
  </si>
  <si>
    <t>Билингвальная гимназия № 2</t>
  </si>
  <si>
    <t>Пустовойтов</t>
  </si>
  <si>
    <t>Даниил</t>
  </si>
  <si>
    <t xml:space="preserve">Головко </t>
  </si>
  <si>
    <t xml:space="preserve">Иван </t>
  </si>
  <si>
    <t>Баздырев</t>
  </si>
  <si>
    <t>Данила</t>
  </si>
  <si>
    <t xml:space="preserve">Голубев </t>
  </si>
  <si>
    <t xml:space="preserve">Олег </t>
  </si>
  <si>
    <t>Гущин</t>
  </si>
  <si>
    <t xml:space="preserve">Чибисов </t>
  </si>
  <si>
    <t xml:space="preserve">Алексеевич </t>
  </si>
  <si>
    <t>СОШ № 29</t>
  </si>
  <si>
    <t>Минкин</t>
  </si>
  <si>
    <t>Константинович</t>
  </si>
  <si>
    <t xml:space="preserve">Солдатов </t>
  </si>
  <si>
    <t xml:space="preserve">Родион </t>
  </si>
  <si>
    <t>Рябова</t>
  </si>
  <si>
    <t>София</t>
  </si>
  <si>
    <t>Мои горизонты</t>
  </si>
  <si>
    <t>Арефьева</t>
  </si>
  <si>
    <t>Лада</t>
  </si>
  <si>
    <t>Горева Татьяна Сергеевна</t>
  </si>
  <si>
    <t>Грищенко Дарья Владимировна</t>
  </si>
  <si>
    <t>Наприенко Екатерина Вадимовна</t>
  </si>
  <si>
    <t>Татурина Елена Владимировна</t>
  </si>
  <si>
    <t>Хаматгалиева Дарья Владимировна</t>
  </si>
  <si>
    <t>Омельченко Алла Павловна</t>
  </si>
  <si>
    <t>Уруков Дмитрий Владимирович</t>
  </si>
  <si>
    <t>Уруков Дмитрий Владимировчи</t>
  </si>
  <si>
    <t>Бутенко Ирина Петровна</t>
  </si>
  <si>
    <t>Кокарева Людмила Алексеевна</t>
  </si>
  <si>
    <t>Урукова Галина Владимировна</t>
  </si>
  <si>
    <t xml:space="preserve">Корнилова Юлия Анатольевна </t>
  </si>
  <si>
    <t>Лапицкая Екатерина Николаевна</t>
  </si>
  <si>
    <t xml:space="preserve">Савищенко </t>
  </si>
  <si>
    <t xml:space="preserve">Владислав </t>
  </si>
  <si>
    <t>СОШ № 23</t>
  </si>
  <si>
    <t>Кузнецова</t>
  </si>
  <si>
    <t>Алёна</t>
  </si>
  <si>
    <t>СОШ № 35</t>
  </si>
  <si>
    <t>Панченко</t>
  </si>
  <si>
    <t xml:space="preserve">Руслан </t>
  </si>
  <si>
    <t>Гимназия № 24</t>
  </si>
  <si>
    <t>Тимаев</t>
  </si>
  <si>
    <t>Малышко</t>
  </si>
  <si>
    <t>Лицей-предуниверсарий —Севастопольского государственного университета</t>
  </si>
  <si>
    <t>Коротков</t>
  </si>
  <si>
    <t xml:space="preserve">Юрий </t>
  </si>
  <si>
    <t>Геннадьевич</t>
  </si>
  <si>
    <t>Алексеенко</t>
  </si>
  <si>
    <t xml:space="preserve">Сергеев </t>
  </si>
  <si>
    <t xml:space="preserve">Кирилл </t>
  </si>
  <si>
    <t>Валерьевич</t>
  </si>
  <si>
    <t>Пасынков</t>
  </si>
  <si>
    <t>Роман</t>
  </si>
  <si>
    <t>Калуга</t>
  </si>
  <si>
    <t>Михаил</t>
  </si>
  <si>
    <t>Кирюхин</t>
  </si>
  <si>
    <t>Тетерук Олег Павлович</t>
  </si>
  <si>
    <t>Фомина Елена Николаевна</t>
  </si>
  <si>
    <t>Владимирова Елена Сергеевна</t>
  </si>
  <si>
    <t>Валентюк Мария Романовна</t>
  </si>
  <si>
    <t>Павлов Кирилл Александрович</t>
  </si>
  <si>
    <t>Истомина Татьяна ВИкторовна</t>
  </si>
  <si>
    <t>Результаты муниципального этапа всероссийской олимпиады школьников в 2021/2022 учебном году</t>
  </si>
  <si>
    <t>Фамилия</t>
  </si>
  <si>
    <t>Имя</t>
  </si>
  <si>
    <t>Отчество</t>
  </si>
  <si>
    <t>Класс обучения</t>
  </si>
  <si>
    <t>Класс, за который выполняется задание</t>
  </si>
  <si>
    <t>Кол-во баллов</t>
  </si>
  <si>
    <t>% выполнения</t>
  </si>
  <si>
    <t>ФИО учителя, тренера</t>
  </si>
  <si>
    <t>Победитель</t>
  </si>
  <si>
    <t>Призёр</t>
  </si>
  <si>
    <t>Участник</t>
  </si>
  <si>
    <t>Информатика. Ленинский район</t>
  </si>
  <si>
    <t>Информатика. Гагаринский район</t>
  </si>
  <si>
    <t xml:space="preserve">Свистун Сергей Сергеевич </t>
  </si>
  <si>
    <t>Информатика. Нахимовский район</t>
  </si>
  <si>
    <t>Калашян</t>
  </si>
  <si>
    <t>Информатика. Балаклавский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</si>
</sst>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5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9" fontId="2" fillId="0" borderId="1" xfId="1" applyFont="1" applyBorder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2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9" fontId="2" fillId="0" borderId="3" xfId="1" applyFont="1" applyBorder="1"/>
    <xf numFmtId="0" fontId="7" fillId="0" borderId="2" xfId="0" applyFont="1" applyBorder="1" applyAlignment="1">
      <alignment horizontal="center"/>
    </xf>
    <xf numFmtId="9" fontId="2" fillId="0" borderId="2" xfId="1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2" fillId="0" borderId="4" xfId="1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2" fillId="0" borderId="5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/>
    <xf numFmtId="0" fontId="11" fillId="0" borderId="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opLeftCell="A49" zoomScale="90" zoomScaleNormal="90" workbookViewId="0">
      <selection activeCell="S42" sqref="S42"/>
    </sheetView>
  </sheetViews>
  <sheetFormatPr defaultRowHeight="15" x14ac:dyDescent="0.25"/>
  <cols>
    <col min="1" max="1" width="6" style="1" customWidth="1"/>
    <col min="2" max="2" width="13.85546875" style="1" customWidth="1"/>
    <col min="3" max="3" width="11.28515625" style="1" customWidth="1"/>
    <col min="4" max="4" width="15.5703125" style="1" customWidth="1"/>
    <col min="5" max="5" width="14.28515625" style="1" customWidth="1"/>
    <col min="6" max="7" width="9.140625" style="1"/>
    <col min="8" max="12" width="6.140625" style="1" customWidth="1"/>
    <col min="13" max="14" width="9.140625" style="1"/>
    <col min="15" max="15" width="12.85546875" style="1" customWidth="1"/>
    <col min="16" max="16" width="32.42578125" style="1" customWidth="1"/>
    <col min="17" max="16384" width="9.140625" style="1"/>
  </cols>
  <sheetData>
    <row r="1" spans="1:19" ht="15.75" x14ac:dyDescent="0.25">
      <c r="A1" s="59" t="s">
        <v>307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1"/>
      <c r="R1" s="11"/>
      <c r="S1" s="11"/>
    </row>
    <row r="2" spans="1:19" x14ac:dyDescent="0.25">
      <c r="E2" s="58" t="s">
        <v>319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" ht="28.5" customHeight="1" x14ac:dyDescent="0.25"/>
    <row r="4" spans="1:19" s="2" customFormat="1" ht="63.75" x14ac:dyDescent="0.2">
      <c r="A4" s="14" t="s">
        <v>165</v>
      </c>
      <c r="B4" s="14" t="s">
        <v>308</v>
      </c>
      <c r="C4" s="14" t="s">
        <v>309</v>
      </c>
      <c r="D4" s="14" t="s">
        <v>310</v>
      </c>
      <c r="E4" s="14" t="s">
        <v>166</v>
      </c>
      <c r="F4" s="14" t="s">
        <v>311</v>
      </c>
      <c r="G4" s="14" t="s">
        <v>312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313</v>
      </c>
      <c r="N4" s="14" t="s">
        <v>314</v>
      </c>
      <c r="O4" s="14" t="s">
        <v>185</v>
      </c>
      <c r="P4" s="14" t="s">
        <v>315</v>
      </c>
    </row>
    <row r="5" spans="1:19" x14ac:dyDescent="0.25">
      <c r="A5" s="8">
        <v>1</v>
      </c>
      <c r="B5" s="4" t="s">
        <v>0</v>
      </c>
      <c r="C5" s="4" t="s">
        <v>1</v>
      </c>
      <c r="D5" s="4" t="s">
        <v>2</v>
      </c>
      <c r="E5" s="4" t="s">
        <v>3</v>
      </c>
      <c r="F5" s="6">
        <v>7</v>
      </c>
      <c r="G5" s="6">
        <v>7</v>
      </c>
      <c r="H5" s="7">
        <v>100</v>
      </c>
      <c r="I5" s="7">
        <v>100</v>
      </c>
      <c r="J5" s="7">
        <v>100</v>
      </c>
      <c r="K5" s="7">
        <v>100</v>
      </c>
      <c r="L5" s="7">
        <v>100</v>
      </c>
      <c r="M5" s="8">
        <f t="shared" ref="M5:M36" si="0">SUM(H5:L5)</f>
        <v>500</v>
      </c>
      <c r="N5" s="10">
        <f t="shared" ref="N5:N32" si="1">M5/500</f>
        <v>1</v>
      </c>
      <c r="O5" s="33" t="s">
        <v>316</v>
      </c>
      <c r="P5" s="4" t="s">
        <v>4</v>
      </c>
      <c r="Q5" s="15"/>
      <c r="R5" s="15"/>
    </row>
    <row r="6" spans="1:19" x14ac:dyDescent="0.25">
      <c r="A6" s="8">
        <v>2</v>
      </c>
      <c r="B6" s="4" t="s">
        <v>5</v>
      </c>
      <c r="C6" s="4" t="s">
        <v>6</v>
      </c>
      <c r="D6" s="4" t="s">
        <v>7</v>
      </c>
      <c r="E6" s="4" t="s">
        <v>8</v>
      </c>
      <c r="F6" s="6">
        <v>7</v>
      </c>
      <c r="G6" s="6">
        <v>7</v>
      </c>
      <c r="H6" s="7">
        <v>100</v>
      </c>
      <c r="I6" s="7">
        <v>100</v>
      </c>
      <c r="J6" s="7">
        <v>100</v>
      </c>
      <c r="K6" s="7">
        <v>15</v>
      </c>
      <c r="L6" s="8"/>
      <c r="M6" s="8">
        <f t="shared" si="0"/>
        <v>315</v>
      </c>
      <c r="N6" s="10">
        <f t="shared" si="1"/>
        <v>0.63</v>
      </c>
      <c r="O6" s="3" t="s">
        <v>317</v>
      </c>
      <c r="P6" s="4" t="s">
        <v>9</v>
      </c>
      <c r="Q6" s="15"/>
      <c r="R6" s="15"/>
    </row>
    <row r="7" spans="1:19" x14ac:dyDescent="0.25">
      <c r="A7" s="8">
        <v>3</v>
      </c>
      <c r="B7" s="4" t="s">
        <v>10</v>
      </c>
      <c r="C7" s="4" t="s">
        <v>11</v>
      </c>
      <c r="D7" s="4" t="s">
        <v>12</v>
      </c>
      <c r="E7" s="4" t="s">
        <v>3</v>
      </c>
      <c r="F7" s="6">
        <v>7</v>
      </c>
      <c r="G7" s="6">
        <v>7</v>
      </c>
      <c r="H7" s="7">
        <v>100</v>
      </c>
      <c r="I7" s="7">
        <v>100</v>
      </c>
      <c r="J7" s="7">
        <v>100</v>
      </c>
      <c r="K7" s="7">
        <v>0</v>
      </c>
      <c r="L7" s="8"/>
      <c r="M7" s="8">
        <f t="shared" si="0"/>
        <v>300</v>
      </c>
      <c r="N7" s="10">
        <f t="shared" si="1"/>
        <v>0.6</v>
      </c>
      <c r="O7" s="3" t="s">
        <v>317</v>
      </c>
      <c r="P7" s="4" t="s">
        <v>4</v>
      </c>
      <c r="Q7" s="15"/>
      <c r="R7" s="15"/>
    </row>
    <row r="8" spans="1:19" x14ac:dyDescent="0.25">
      <c r="A8" s="8">
        <v>4</v>
      </c>
      <c r="B8" s="4" t="s">
        <v>13</v>
      </c>
      <c r="C8" s="4" t="s">
        <v>14</v>
      </c>
      <c r="D8" s="4" t="s">
        <v>15</v>
      </c>
      <c r="E8" s="4" t="s">
        <v>8</v>
      </c>
      <c r="F8" s="6">
        <v>7</v>
      </c>
      <c r="G8" s="6">
        <v>7</v>
      </c>
      <c r="H8" s="7">
        <v>100</v>
      </c>
      <c r="I8" s="7">
        <v>100</v>
      </c>
      <c r="J8" s="7">
        <v>100</v>
      </c>
      <c r="K8" s="8"/>
      <c r="L8" s="8"/>
      <c r="M8" s="8">
        <f t="shared" si="0"/>
        <v>300</v>
      </c>
      <c r="N8" s="10">
        <f t="shared" si="1"/>
        <v>0.6</v>
      </c>
      <c r="O8" s="3" t="s">
        <v>317</v>
      </c>
      <c r="P8" s="4" t="s">
        <v>9</v>
      </c>
      <c r="Q8" s="15"/>
      <c r="R8" s="15"/>
    </row>
    <row r="9" spans="1:19" x14ac:dyDescent="0.25">
      <c r="A9" s="8">
        <v>5</v>
      </c>
      <c r="B9" s="4" t="s">
        <v>16</v>
      </c>
      <c r="C9" s="4" t="s">
        <v>17</v>
      </c>
      <c r="D9" s="4" t="s">
        <v>18</v>
      </c>
      <c r="E9" s="4" t="s">
        <v>3</v>
      </c>
      <c r="F9" s="6">
        <v>7</v>
      </c>
      <c r="G9" s="6">
        <v>7</v>
      </c>
      <c r="H9" s="7">
        <v>100</v>
      </c>
      <c r="I9" s="7">
        <v>100</v>
      </c>
      <c r="J9" s="7">
        <v>100</v>
      </c>
      <c r="K9" s="7">
        <v>0</v>
      </c>
      <c r="L9" s="8"/>
      <c r="M9" s="8">
        <f t="shared" si="0"/>
        <v>300</v>
      </c>
      <c r="N9" s="10">
        <f t="shared" si="1"/>
        <v>0.6</v>
      </c>
      <c r="O9" s="3" t="s">
        <v>317</v>
      </c>
      <c r="P9" s="4" t="s">
        <v>19</v>
      </c>
      <c r="Q9" s="15"/>
      <c r="R9" s="15"/>
    </row>
    <row r="10" spans="1:19" x14ac:dyDescent="0.25">
      <c r="A10" s="8">
        <v>6</v>
      </c>
      <c r="B10" s="4" t="s">
        <v>20</v>
      </c>
      <c r="C10" s="4" t="s">
        <v>21</v>
      </c>
      <c r="D10" s="4" t="s">
        <v>22</v>
      </c>
      <c r="E10" s="4" t="s">
        <v>8</v>
      </c>
      <c r="F10" s="6">
        <v>7</v>
      </c>
      <c r="G10" s="6">
        <v>7</v>
      </c>
      <c r="H10" s="7">
        <v>100</v>
      </c>
      <c r="I10" s="7">
        <v>100</v>
      </c>
      <c r="J10" s="7">
        <v>100</v>
      </c>
      <c r="K10" s="8"/>
      <c r="L10" s="8"/>
      <c r="M10" s="8">
        <f t="shared" si="0"/>
        <v>300</v>
      </c>
      <c r="N10" s="10">
        <f t="shared" si="1"/>
        <v>0.6</v>
      </c>
      <c r="O10" s="3" t="s">
        <v>317</v>
      </c>
      <c r="P10" s="4" t="s">
        <v>9</v>
      </c>
      <c r="Q10" s="15"/>
      <c r="R10" s="15"/>
    </row>
    <row r="11" spans="1:19" x14ac:dyDescent="0.25">
      <c r="A11" s="8">
        <v>7</v>
      </c>
      <c r="B11" s="4" t="s">
        <v>26</v>
      </c>
      <c r="C11" s="4" t="s">
        <v>27</v>
      </c>
      <c r="D11" s="4" t="s">
        <v>28</v>
      </c>
      <c r="E11" s="4" t="s">
        <v>8</v>
      </c>
      <c r="F11" s="17">
        <v>6</v>
      </c>
      <c r="G11" s="6">
        <v>7</v>
      </c>
      <c r="H11" s="7">
        <v>100</v>
      </c>
      <c r="I11" s="7">
        <v>100</v>
      </c>
      <c r="J11" s="7">
        <v>0</v>
      </c>
      <c r="K11" s="7">
        <v>70</v>
      </c>
      <c r="L11" s="7">
        <v>5</v>
      </c>
      <c r="M11" s="8">
        <f t="shared" si="0"/>
        <v>275</v>
      </c>
      <c r="N11" s="10">
        <f t="shared" si="1"/>
        <v>0.55000000000000004</v>
      </c>
      <c r="O11" s="3" t="s">
        <v>317</v>
      </c>
      <c r="P11" s="4" t="s">
        <v>9</v>
      </c>
      <c r="Q11" s="15"/>
      <c r="R11" s="15"/>
    </row>
    <row r="12" spans="1:19" x14ac:dyDescent="0.25">
      <c r="A12" s="8">
        <v>8</v>
      </c>
      <c r="B12" s="4" t="s">
        <v>29</v>
      </c>
      <c r="C12" s="4" t="s">
        <v>30</v>
      </c>
      <c r="D12" s="4" t="s">
        <v>31</v>
      </c>
      <c r="E12" s="4" t="s">
        <v>32</v>
      </c>
      <c r="F12" s="6">
        <v>7</v>
      </c>
      <c r="G12" s="6">
        <v>7</v>
      </c>
      <c r="H12" s="8"/>
      <c r="I12" s="7">
        <v>100</v>
      </c>
      <c r="J12" s="7">
        <v>100</v>
      </c>
      <c r="K12" s="8"/>
      <c r="L12" s="8"/>
      <c r="M12" s="8">
        <f t="shared" si="0"/>
        <v>200</v>
      </c>
      <c r="N12" s="10">
        <f t="shared" si="1"/>
        <v>0.4</v>
      </c>
      <c r="O12" s="3" t="s">
        <v>318</v>
      </c>
      <c r="P12" s="4" t="s">
        <v>33</v>
      </c>
      <c r="Q12" s="15"/>
      <c r="R12" s="15"/>
    </row>
    <row r="13" spans="1:19" ht="15.75" thickBot="1" x14ac:dyDescent="0.3">
      <c r="A13" s="25">
        <v>9</v>
      </c>
      <c r="B13" s="26" t="s">
        <v>34</v>
      </c>
      <c r="C13" s="26" t="s">
        <v>35</v>
      </c>
      <c r="D13" s="26" t="s">
        <v>36</v>
      </c>
      <c r="E13" s="26" t="s">
        <v>37</v>
      </c>
      <c r="F13" s="27">
        <v>7</v>
      </c>
      <c r="G13" s="27">
        <v>7</v>
      </c>
      <c r="H13" s="28">
        <v>0</v>
      </c>
      <c r="I13" s="28">
        <v>0</v>
      </c>
      <c r="J13" s="28">
        <v>0</v>
      </c>
      <c r="K13" s="28">
        <v>0</v>
      </c>
      <c r="L13" s="25"/>
      <c r="M13" s="25">
        <f t="shared" si="0"/>
        <v>0</v>
      </c>
      <c r="N13" s="29">
        <f t="shared" si="1"/>
        <v>0</v>
      </c>
      <c r="O13" s="30" t="s">
        <v>318</v>
      </c>
      <c r="P13" s="26" t="s">
        <v>38</v>
      </c>
      <c r="Q13" s="15"/>
      <c r="R13" s="15"/>
    </row>
    <row r="14" spans="1:19" x14ac:dyDescent="0.25">
      <c r="A14" s="19">
        <v>1</v>
      </c>
      <c r="B14" s="20" t="s">
        <v>39</v>
      </c>
      <c r="C14" s="20" t="s">
        <v>40</v>
      </c>
      <c r="D14" s="20" t="s">
        <v>41</v>
      </c>
      <c r="E14" s="20" t="s">
        <v>8</v>
      </c>
      <c r="F14" s="21">
        <v>8</v>
      </c>
      <c r="G14" s="21">
        <v>8</v>
      </c>
      <c r="H14" s="22">
        <v>100</v>
      </c>
      <c r="I14" s="22">
        <v>100</v>
      </c>
      <c r="J14" s="22">
        <v>100</v>
      </c>
      <c r="K14" s="22">
        <v>100</v>
      </c>
      <c r="L14" s="22">
        <v>100</v>
      </c>
      <c r="M14" s="19">
        <f t="shared" si="0"/>
        <v>500</v>
      </c>
      <c r="N14" s="23">
        <f t="shared" si="1"/>
        <v>1</v>
      </c>
      <c r="O14" s="34" t="s">
        <v>316</v>
      </c>
      <c r="P14" s="20" t="s">
        <v>42</v>
      </c>
      <c r="Q14" s="15"/>
      <c r="R14" s="15"/>
    </row>
    <row r="15" spans="1:19" x14ac:dyDescent="0.25">
      <c r="A15" s="8">
        <v>2</v>
      </c>
      <c r="B15" s="4" t="s">
        <v>43</v>
      </c>
      <c r="C15" s="4" t="s">
        <v>44</v>
      </c>
      <c r="D15" s="4" t="s">
        <v>45</v>
      </c>
      <c r="E15" s="4" t="s">
        <v>32</v>
      </c>
      <c r="F15" s="6">
        <v>8</v>
      </c>
      <c r="G15" s="6">
        <v>8</v>
      </c>
      <c r="H15" s="7">
        <v>100</v>
      </c>
      <c r="I15" s="7">
        <v>100</v>
      </c>
      <c r="J15" s="7">
        <v>100</v>
      </c>
      <c r="K15" s="7">
        <v>50</v>
      </c>
      <c r="L15" s="8"/>
      <c r="M15" s="8">
        <f t="shared" si="0"/>
        <v>350</v>
      </c>
      <c r="N15" s="10">
        <f t="shared" si="1"/>
        <v>0.7</v>
      </c>
      <c r="O15" s="3" t="s">
        <v>317</v>
      </c>
      <c r="P15" s="4" t="s">
        <v>46</v>
      </c>
      <c r="Q15" s="15"/>
      <c r="R15" s="15"/>
    </row>
    <row r="16" spans="1:19" x14ac:dyDescent="0.25">
      <c r="A16" s="8">
        <v>3</v>
      </c>
      <c r="B16" s="4" t="s">
        <v>47</v>
      </c>
      <c r="C16" s="4" t="s">
        <v>48</v>
      </c>
      <c r="D16" s="4" t="s">
        <v>49</v>
      </c>
      <c r="E16" s="4" t="s">
        <v>50</v>
      </c>
      <c r="F16" s="6">
        <v>8</v>
      </c>
      <c r="G16" s="6">
        <v>8</v>
      </c>
      <c r="H16" s="7">
        <v>80</v>
      </c>
      <c r="I16" s="7">
        <v>100</v>
      </c>
      <c r="J16" s="7">
        <v>100</v>
      </c>
      <c r="K16" s="7">
        <v>25</v>
      </c>
      <c r="L16" s="8"/>
      <c r="M16" s="8">
        <f t="shared" si="0"/>
        <v>305</v>
      </c>
      <c r="N16" s="10">
        <f t="shared" si="1"/>
        <v>0.61</v>
      </c>
      <c r="O16" s="3" t="s">
        <v>317</v>
      </c>
      <c r="P16" s="4" t="s">
        <v>51</v>
      </c>
      <c r="Q16" s="15"/>
      <c r="R16" s="15"/>
    </row>
    <row r="17" spans="1:18" x14ac:dyDescent="0.25">
      <c r="A17" s="8">
        <v>4</v>
      </c>
      <c r="B17" s="4" t="s">
        <v>23</v>
      </c>
      <c r="C17" s="4" t="s">
        <v>24</v>
      </c>
      <c r="D17" s="4" t="s">
        <v>25</v>
      </c>
      <c r="E17" s="4" t="s">
        <v>3</v>
      </c>
      <c r="F17" s="6">
        <v>8</v>
      </c>
      <c r="G17" s="6">
        <v>8</v>
      </c>
      <c r="H17" s="7">
        <v>100</v>
      </c>
      <c r="I17" s="7">
        <v>100</v>
      </c>
      <c r="J17" s="7">
        <v>100</v>
      </c>
      <c r="K17" s="8"/>
      <c r="L17" s="8"/>
      <c r="M17" s="8">
        <f t="shared" si="0"/>
        <v>300</v>
      </c>
      <c r="N17" s="10">
        <f t="shared" si="1"/>
        <v>0.6</v>
      </c>
      <c r="O17" s="3" t="s">
        <v>317</v>
      </c>
      <c r="P17" s="4" t="s">
        <v>60</v>
      </c>
      <c r="Q17" s="15"/>
      <c r="R17" s="15"/>
    </row>
    <row r="18" spans="1:18" x14ac:dyDescent="0.25">
      <c r="A18" s="8">
        <v>5</v>
      </c>
      <c r="B18" s="4" t="s">
        <v>52</v>
      </c>
      <c r="C18" s="4" t="s">
        <v>53</v>
      </c>
      <c r="D18" s="4" t="s">
        <v>54</v>
      </c>
      <c r="E18" s="4" t="s">
        <v>3</v>
      </c>
      <c r="F18" s="6">
        <v>8</v>
      </c>
      <c r="G18" s="6">
        <v>8</v>
      </c>
      <c r="H18" s="7">
        <v>90</v>
      </c>
      <c r="I18" s="7">
        <v>100</v>
      </c>
      <c r="J18" s="7">
        <v>100</v>
      </c>
      <c r="K18" s="8"/>
      <c r="L18" s="8"/>
      <c r="M18" s="8">
        <f t="shared" si="0"/>
        <v>290</v>
      </c>
      <c r="N18" s="10">
        <f t="shared" si="1"/>
        <v>0.57999999999999996</v>
      </c>
      <c r="O18" s="3" t="s">
        <v>317</v>
      </c>
      <c r="P18" s="4" t="s">
        <v>19</v>
      </c>
      <c r="Q18" s="15"/>
      <c r="R18" s="15"/>
    </row>
    <row r="19" spans="1:18" x14ac:dyDescent="0.25">
      <c r="A19" s="8">
        <v>6</v>
      </c>
      <c r="B19" s="4" t="s">
        <v>55</v>
      </c>
      <c r="C19" s="4" t="s">
        <v>21</v>
      </c>
      <c r="D19" s="4" t="s">
        <v>56</v>
      </c>
      <c r="E19" s="4" t="s">
        <v>8</v>
      </c>
      <c r="F19" s="6">
        <v>8</v>
      </c>
      <c r="G19" s="6">
        <v>8</v>
      </c>
      <c r="H19" s="7">
        <v>90</v>
      </c>
      <c r="I19" s="7">
        <v>100</v>
      </c>
      <c r="J19" s="7">
        <v>100</v>
      </c>
      <c r="K19" s="8"/>
      <c r="L19" s="8"/>
      <c r="M19" s="8">
        <f t="shared" si="0"/>
        <v>290</v>
      </c>
      <c r="N19" s="10">
        <f t="shared" si="1"/>
        <v>0.57999999999999996</v>
      </c>
      <c r="O19" s="3" t="s">
        <v>317</v>
      </c>
      <c r="P19" s="4" t="s">
        <v>42</v>
      </c>
      <c r="Q19" s="15"/>
      <c r="R19" s="15"/>
    </row>
    <row r="20" spans="1:18" x14ac:dyDescent="0.25">
      <c r="A20" s="8">
        <v>7</v>
      </c>
      <c r="B20" s="4" t="s">
        <v>57</v>
      </c>
      <c r="C20" s="4" t="s">
        <v>58</v>
      </c>
      <c r="D20" s="4" t="s">
        <v>59</v>
      </c>
      <c r="E20" s="4" t="s">
        <v>3</v>
      </c>
      <c r="F20" s="6">
        <v>8</v>
      </c>
      <c r="G20" s="6">
        <v>8</v>
      </c>
      <c r="H20" s="7">
        <v>80</v>
      </c>
      <c r="I20" s="7">
        <v>100</v>
      </c>
      <c r="J20" s="7">
        <v>100</v>
      </c>
      <c r="K20" s="8"/>
      <c r="L20" s="8"/>
      <c r="M20" s="8">
        <f t="shared" si="0"/>
        <v>280</v>
      </c>
      <c r="N20" s="10">
        <f t="shared" si="1"/>
        <v>0.56000000000000005</v>
      </c>
      <c r="O20" s="3" t="s">
        <v>318</v>
      </c>
      <c r="P20" s="4" t="s">
        <v>60</v>
      </c>
      <c r="Q20" s="15"/>
      <c r="R20" s="15"/>
    </row>
    <row r="21" spans="1:18" x14ac:dyDescent="0.25">
      <c r="A21" s="8">
        <v>8</v>
      </c>
      <c r="B21" s="4" t="s">
        <v>61</v>
      </c>
      <c r="C21" s="4" t="s">
        <v>62</v>
      </c>
      <c r="D21" s="4" t="s">
        <v>63</v>
      </c>
      <c r="E21" s="4" t="s">
        <v>8</v>
      </c>
      <c r="F21" s="6">
        <v>8</v>
      </c>
      <c r="G21" s="6">
        <v>8</v>
      </c>
      <c r="H21" s="7">
        <v>30</v>
      </c>
      <c r="I21" s="7">
        <v>100</v>
      </c>
      <c r="J21" s="7">
        <v>100</v>
      </c>
      <c r="K21" s="8"/>
      <c r="L21" s="8"/>
      <c r="M21" s="8">
        <f t="shared" si="0"/>
        <v>230</v>
      </c>
      <c r="N21" s="10">
        <f t="shared" si="1"/>
        <v>0.46</v>
      </c>
      <c r="O21" s="3" t="s">
        <v>318</v>
      </c>
      <c r="P21" s="4" t="s">
        <v>42</v>
      </c>
      <c r="Q21" s="15"/>
      <c r="R21" s="15"/>
    </row>
    <row r="22" spans="1:18" x14ac:dyDescent="0.25">
      <c r="A22" s="8">
        <v>9</v>
      </c>
      <c r="B22" s="4" t="s">
        <v>64</v>
      </c>
      <c r="C22" s="4" t="s">
        <v>65</v>
      </c>
      <c r="D22" s="4" t="s">
        <v>66</v>
      </c>
      <c r="E22" s="4" t="s">
        <v>8</v>
      </c>
      <c r="F22" s="6">
        <v>8</v>
      </c>
      <c r="G22" s="6">
        <v>8</v>
      </c>
      <c r="H22" s="7">
        <v>100</v>
      </c>
      <c r="I22" s="7">
        <v>100</v>
      </c>
      <c r="J22" s="8"/>
      <c r="K22" s="8"/>
      <c r="L22" s="8"/>
      <c r="M22" s="8">
        <f t="shared" si="0"/>
        <v>200</v>
      </c>
      <c r="N22" s="10">
        <f t="shared" si="1"/>
        <v>0.4</v>
      </c>
      <c r="O22" s="3" t="s">
        <v>318</v>
      </c>
      <c r="P22" s="4" t="s">
        <v>67</v>
      </c>
      <c r="Q22" s="15"/>
      <c r="R22" s="15"/>
    </row>
    <row r="23" spans="1:18" x14ac:dyDescent="0.25">
      <c r="A23" s="8">
        <v>10</v>
      </c>
      <c r="B23" s="4" t="s">
        <v>68</v>
      </c>
      <c r="C23" s="4" t="s">
        <v>69</v>
      </c>
      <c r="D23" s="4" t="s">
        <v>70</v>
      </c>
      <c r="E23" s="4" t="s">
        <v>32</v>
      </c>
      <c r="F23" s="6">
        <v>8</v>
      </c>
      <c r="G23" s="6">
        <v>8</v>
      </c>
      <c r="H23" s="7">
        <v>100</v>
      </c>
      <c r="I23" s="7">
        <v>0</v>
      </c>
      <c r="J23" s="7">
        <v>100</v>
      </c>
      <c r="K23" s="8"/>
      <c r="L23" s="8"/>
      <c r="M23" s="8">
        <f t="shared" si="0"/>
        <v>200</v>
      </c>
      <c r="N23" s="10">
        <f t="shared" si="1"/>
        <v>0.4</v>
      </c>
      <c r="O23" s="3" t="s">
        <v>318</v>
      </c>
      <c r="P23" s="4" t="s">
        <v>33</v>
      </c>
      <c r="Q23" s="15"/>
      <c r="R23" s="15"/>
    </row>
    <row r="24" spans="1:18" x14ac:dyDescent="0.25">
      <c r="A24" s="8">
        <v>11</v>
      </c>
      <c r="B24" s="4" t="s">
        <v>71</v>
      </c>
      <c r="C24" s="4" t="s">
        <v>72</v>
      </c>
      <c r="D24" s="4" t="s">
        <v>73</v>
      </c>
      <c r="E24" s="4" t="s">
        <v>8</v>
      </c>
      <c r="F24" s="6">
        <v>8</v>
      </c>
      <c r="G24" s="6">
        <v>8</v>
      </c>
      <c r="H24" s="7">
        <v>90</v>
      </c>
      <c r="I24" s="7">
        <v>100</v>
      </c>
      <c r="J24" s="7">
        <v>0</v>
      </c>
      <c r="K24" s="8"/>
      <c r="L24" s="8"/>
      <c r="M24" s="8">
        <f t="shared" si="0"/>
        <v>190</v>
      </c>
      <c r="N24" s="10">
        <f t="shared" si="1"/>
        <v>0.38</v>
      </c>
      <c r="O24" s="3" t="s">
        <v>318</v>
      </c>
      <c r="P24" s="4" t="s">
        <v>42</v>
      </c>
      <c r="Q24" s="15"/>
      <c r="R24" s="15"/>
    </row>
    <row r="25" spans="1:18" x14ac:dyDescent="0.25">
      <c r="A25" s="8">
        <v>12</v>
      </c>
      <c r="B25" s="4" t="s">
        <v>74</v>
      </c>
      <c r="C25" s="4" t="s">
        <v>75</v>
      </c>
      <c r="D25" s="4" t="s">
        <v>73</v>
      </c>
      <c r="E25" s="4" t="s">
        <v>8</v>
      </c>
      <c r="F25" s="6">
        <v>8</v>
      </c>
      <c r="G25" s="6">
        <v>8</v>
      </c>
      <c r="H25" s="7">
        <v>80</v>
      </c>
      <c r="I25" s="7">
        <v>0</v>
      </c>
      <c r="J25" s="7">
        <v>100</v>
      </c>
      <c r="K25" s="8"/>
      <c r="L25" s="8"/>
      <c r="M25" s="8">
        <f t="shared" si="0"/>
        <v>180</v>
      </c>
      <c r="N25" s="10">
        <f t="shared" si="1"/>
        <v>0.36</v>
      </c>
      <c r="O25" s="3" t="s">
        <v>318</v>
      </c>
      <c r="P25" s="4" t="s">
        <v>67</v>
      </c>
      <c r="Q25" s="15"/>
      <c r="R25" s="15"/>
    </row>
    <row r="26" spans="1:18" x14ac:dyDescent="0.25">
      <c r="A26" s="8">
        <v>13</v>
      </c>
      <c r="B26" s="4" t="s">
        <v>76</v>
      </c>
      <c r="C26" s="4" t="s">
        <v>77</v>
      </c>
      <c r="D26" s="4" t="s">
        <v>73</v>
      </c>
      <c r="E26" s="4" t="s">
        <v>78</v>
      </c>
      <c r="F26" s="6">
        <v>8</v>
      </c>
      <c r="G26" s="6">
        <v>8</v>
      </c>
      <c r="H26" s="7">
        <v>10</v>
      </c>
      <c r="I26" s="7">
        <v>0</v>
      </c>
      <c r="J26" s="7">
        <v>100</v>
      </c>
      <c r="K26" s="8"/>
      <c r="L26" s="8"/>
      <c r="M26" s="8">
        <f t="shared" si="0"/>
        <v>110</v>
      </c>
      <c r="N26" s="10">
        <f t="shared" si="1"/>
        <v>0.22</v>
      </c>
      <c r="O26" s="3" t="s">
        <v>318</v>
      </c>
      <c r="P26" s="4" t="s">
        <v>79</v>
      </c>
      <c r="Q26" s="15"/>
      <c r="R26" s="15"/>
    </row>
    <row r="27" spans="1:18" x14ac:dyDescent="0.25">
      <c r="A27" s="8">
        <v>14</v>
      </c>
      <c r="B27" s="4" t="s">
        <v>80</v>
      </c>
      <c r="C27" s="4" t="s">
        <v>81</v>
      </c>
      <c r="D27" s="4" t="s">
        <v>82</v>
      </c>
      <c r="E27" s="4" t="s">
        <v>3</v>
      </c>
      <c r="F27" s="6">
        <v>8</v>
      </c>
      <c r="G27" s="6">
        <v>8</v>
      </c>
      <c r="H27" s="7">
        <v>100</v>
      </c>
      <c r="I27" s="7">
        <v>0</v>
      </c>
      <c r="J27" s="7">
        <v>0</v>
      </c>
      <c r="K27" s="8"/>
      <c r="L27" s="8"/>
      <c r="M27" s="8">
        <f t="shared" si="0"/>
        <v>100</v>
      </c>
      <c r="N27" s="10">
        <f t="shared" si="1"/>
        <v>0.2</v>
      </c>
      <c r="O27" s="3" t="s">
        <v>318</v>
      </c>
      <c r="P27" s="4" t="s">
        <v>19</v>
      </c>
      <c r="Q27" s="15"/>
      <c r="R27" s="15"/>
    </row>
    <row r="28" spans="1:18" x14ac:dyDescent="0.25">
      <c r="A28" s="8">
        <v>15</v>
      </c>
      <c r="B28" s="4" t="s">
        <v>83</v>
      </c>
      <c r="C28" s="4" t="s">
        <v>84</v>
      </c>
      <c r="D28" s="4" t="s">
        <v>85</v>
      </c>
      <c r="E28" s="4" t="s">
        <v>3</v>
      </c>
      <c r="F28" s="6">
        <v>8</v>
      </c>
      <c r="G28" s="6">
        <v>8</v>
      </c>
      <c r="H28" s="7">
        <v>90</v>
      </c>
      <c r="I28" s="7">
        <v>0</v>
      </c>
      <c r="J28" s="7">
        <v>0</v>
      </c>
      <c r="K28" s="8"/>
      <c r="L28" s="8"/>
      <c r="M28" s="8">
        <f t="shared" si="0"/>
        <v>90</v>
      </c>
      <c r="N28" s="10">
        <f t="shared" si="1"/>
        <v>0.18</v>
      </c>
      <c r="O28" s="3" t="s">
        <v>318</v>
      </c>
      <c r="P28" s="4" t="s">
        <v>19</v>
      </c>
      <c r="Q28" s="15"/>
      <c r="R28" s="15"/>
    </row>
    <row r="29" spans="1:18" x14ac:dyDescent="0.25">
      <c r="A29" s="8">
        <v>16</v>
      </c>
      <c r="B29" s="4" t="s">
        <v>86</v>
      </c>
      <c r="C29" s="4" t="s">
        <v>87</v>
      </c>
      <c r="D29" s="4" t="s">
        <v>18</v>
      </c>
      <c r="E29" s="4" t="s">
        <v>8</v>
      </c>
      <c r="F29" s="6">
        <v>8</v>
      </c>
      <c r="G29" s="6">
        <v>8</v>
      </c>
      <c r="H29" s="7">
        <v>90</v>
      </c>
      <c r="I29" s="7">
        <v>0</v>
      </c>
      <c r="J29" s="7">
        <v>0</v>
      </c>
      <c r="K29" s="8"/>
      <c r="L29" s="8"/>
      <c r="M29" s="8">
        <f t="shared" si="0"/>
        <v>90</v>
      </c>
      <c r="N29" s="10">
        <f t="shared" si="1"/>
        <v>0.18</v>
      </c>
      <c r="O29" s="3" t="s">
        <v>318</v>
      </c>
      <c r="P29" s="4" t="s">
        <v>42</v>
      </c>
      <c r="Q29" s="15"/>
      <c r="R29" s="15"/>
    </row>
    <row r="30" spans="1:18" x14ac:dyDescent="0.25">
      <c r="A30" s="8">
        <v>17</v>
      </c>
      <c r="B30" s="4" t="s">
        <v>88</v>
      </c>
      <c r="C30" s="4" t="s">
        <v>1</v>
      </c>
      <c r="D30" s="4" t="s">
        <v>73</v>
      </c>
      <c r="E30" s="4" t="s">
        <v>8</v>
      </c>
      <c r="F30" s="6">
        <v>8</v>
      </c>
      <c r="G30" s="6">
        <v>8</v>
      </c>
      <c r="H30" s="7">
        <v>0</v>
      </c>
      <c r="I30" s="8"/>
      <c r="J30" s="8"/>
      <c r="K30" s="7">
        <v>90</v>
      </c>
      <c r="L30" s="8"/>
      <c r="M30" s="8">
        <f t="shared" si="0"/>
        <v>90</v>
      </c>
      <c r="N30" s="10">
        <f t="shared" si="1"/>
        <v>0.18</v>
      </c>
      <c r="O30" s="3" t="s">
        <v>318</v>
      </c>
      <c r="P30" s="4" t="s">
        <v>42</v>
      </c>
      <c r="Q30" s="15"/>
      <c r="R30" s="15"/>
    </row>
    <row r="31" spans="1:18" x14ac:dyDescent="0.25">
      <c r="A31" s="8">
        <v>18</v>
      </c>
      <c r="B31" s="4" t="s">
        <v>89</v>
      </c>
      <c r="C31" s="4" t="s">
        <v>1</v>
      </c>
      <c r="D31" s="4" t="s">
        <v>15</v>
      </c>
      <c r="E31" s="4" t="s">
        <v>37</v>
      </c>
      <c r="F31" s="6">
        <v>8</v>
      </c>
      <c r="G31" s="6">
        <v>8</v>
      </c>
      <c r="H31" s="7">
        <v>0</v>
      </c>
      <c r="I31" s="8"/>
      <c r="J31" s="8"/>
      <c r="K31" s="8"/>
      <c r="L31" s="8"/>
      <c r="M31" s="8">
        <f t="shared" si="0"/>
        <v>0</v>
      </c>
      <c r="N31" s="10">
        <f t="shared" si="1"/>
        <v>0</v>
      </c>
      <c r="O31" s="3" t="s">
        <v>318</v>
      </c>
      <c r="P31" s="4" t="s">
        <v>38</v>
      </c>
      <c r="Q31" s="15"/>
      <c r="R31" s="15"/>
    </row>
    <row r="32" spans="1:18" ht="15.75" thickBot="1" x14ac:dyDescent="0.3">
      <c r="A32" s="25">
        <v>19</v>
      </c>
      <c r="B32" s="26" t="s">
        <v>90</v>
      </c>
      <c r="C32" s="26" t="s">
        <v>91</v>
      </c>
      <c r="D32" s="26" t="s">
        <v>54</v>
      </c>
      <c r="E32" s="26" t="s">
        <v>37</v>
      </c>
      <c r="F32" s="27">
        <v>8</v>
      </c>
      <c r="G32" s="27">
        <v>8</v>
      </c>
      <c r="H32" s="28">
        <v>0</v>
      </c>
      <c r="I32" s="28">
        <v>0</v>
      </c>
      <c r="J32" s="28">
        <v>0</v>
      </c>
      <c r="K32" s="28">
        <v>0</v>
      </c>
      <c r="L32" s="25"/>
      <c r="M32" s="25">
        <f t="shared" si="0"/>
        <v>0</v>
      </c>
      <c r="N32" s="29">
        <f t="shared" si="1"/>
        <v>0</v>
      </c>
      <c r="O32" s="30" t="s">
        <v>318</v>
      </c>
      <c r="P32" s="26" t="s">
        <v>92</v>
      </c>
      <c r="Q32" s="15"/>
      <c r="R32" s="15"/>
    </row>
    <row r="33" spans="1:18" x14ac:dyDescent="0.25">
      <c r="A33" s="19">
        <v>1</v>
      </c>
      <c r="B33" s="31" t="s">
        <v>95</v>
      </c>
      <c r="C33" s="31" t="s">
        <v>77</v>
      </c>
      <c r="D33" s="31" t="s">
        <v>96</v>
      </c>
      <c r="E33" s="31" t="s">
        <v>8</v>
      </c>
      <c r="F33" s="32">
        <v>9</v>
      </c>
      <c r="G33" s="32">
        <v>9</v>
      </c>
      <c r="H33" s="22">
        <v>100</v>
      </c>
      <c r="I33" s="22">
        <v>100</v>
      </c>
      <c r="J33" s="22">
        <v>100</v>
      </c>
      <c r="K33" s="22">
        <v>100</v>
      </c>
      <c r="L33" s="19"/>
      <c r="M33" s="19">
        <f t="shared" si="0"/>
        <v>400</v>
      </c>
      <c r="N33" s="23">
        <f>M33/400</f>
        <v>1</v>
      </c>
      <c r="O33" s="34" t="s">
        <v>316</v>
      </c>
      <c r="P33" s="31" t="s">
        <v>42</v>
      </c>
      <c r="Q33" s="15"/>
      <c r="R33" s="15"/>
    </row>
    <row r="34" spans="1:18" x14ac:dyDescent="0.25">
      <c r="A34" s="8">
        <v>2</v>
      </c>
      <c r="B34" s="5" t="s">
        <v>103</v>
      </c>
      <c r="C34" s="5" t="s">
        <v>104</v>
      </c>
      <c r="D34" s="5" t="s">
        <v>18</v>
      </c>
      <c r="E34" s="5" t="s">
        <v>32</v>
      </c>
      <c r="F34" s="9">
        <v>9</v>
      </c>
      <c r="G34" s="9">
        <v>9</v>
      </c>
      <c r="H34" s="7">
        <v>100</v>
      </c>
      <c r="I34" s="7">
        <v>100</v>
      </c>
      <c r="J34" s="7">
        <v>65</v>
      </c>
      <c r="K34" s="7">
        <v>50</v>
      </c>
      <c r="L34" s="8"/>
      <c r="M34" s="8">
        <f t="shared" si="0"/>
        <v>315</v>
      </c>
      <c r="N34" s="10">
        <f t="shared" ref="N34:N66" si="2">M34/400</f>
        <v>0.78749999999999998</v>
      </c>
      <c r="O34" s="3" t="s">
        <v>317</v>
      </c>
      <c r="P34" s="5" t="s">
        <v>33</v>
      </c>
      <c r="Q34" s="15"/>
      <c r="R34" s="15"/>
    </row>
    <row r="35" spans="1:18" x14ac:dyDescent="0.25">
      <c r="A35" s="8">
        <v>3</v>
      </c>
      <c r="B35" s="5" t="s">
        <v>118</v>
      </c>
      <c r="C35" s="5" t="s">
        <v>119</v>
      </c>
      <c r="D35" s="5" t="s">
        <v>63</v>
      </c>
      <c r="E35" s="5" t="s">
        <v>32</v>
      </c>
      <c r="F35" s="9">
        <v>9</v>
      </c>
      <c r="G35" s="9">
        <v>9</v>
      </c>
      <c r="H35" s="7">
        <v>100</v>
      </c>
      <c r="I35" s="7">
        <v>50</v>
      </c>
      <c r="J35" s="7">
        <v>55</v>
      </c>
      <c r="K35" s="8"/>
      <c r="L35" s="8"/>
      <c r="M35" s="8">
        <f t="shared" si="0"/>
        <v>205</v>
      </c>
      <c r="N35" s="10">
        <f t="shared" si="2"/>
        <v>0.51249999999999996</v>
      </c>
      <c r="O35" s="3" t="s">
        <v>317</v>
      </c>
      <c r="P35" s="5" t="s">
        <v>33</v>
      </c>
      <c r="Q35" s="15"/>
      <c r="R35" s="15"/>
    </row>
    <row r="36" spans="1:18" x14ac:dyDescent="0.25">
      <c r="A36" s="8">
        <v>4</v>
      </c>
      <c r="B36" s="5" t="s">
        <v>127</v>
      </c>
      <c r="C36" s="5" t="s">
        <v>128</v>
      </c>
      <c r="D36" s="5" t="s">
        <v>15</v>
      </c>
      <c r="E36" s="5" t="s">
        <v>123</v>
      </c>
      <c r="F36" s="18">
        <v>8</v>
      </c>
      <c r="G36" s="9">
        <v>9</v>
      </c>
      <c r="H36" s="7">
        <v>90</v>
      </c>
      <c r="I36" s="7">
        <v>15</v>
      </c>
      <c r="J36" s="7">
        <v>80</v>
      </c>
      <c r="K36" s="7">
        <v>20</v>
      </c>
      <c r="L36" s="8"/>
      <c r="M36" s="8">
        <f t="shared" si="0"/>
        <v>205</v>
      </c>
      <c r="N36" s="10">
        <f t="shared" si="2"/>
        <v>0.51249999999999996</v>
      </c>
      <c r="O36" s="16" t="s">
        <v>317</v>
      </c>
      <c r="P36" s="5" t="s">
        <v>124</v>
      </c>
      <c r="Q36" s="15"/>
      <c r="R36" s="15"/>
    </row>
    <row r="37" spans="1:18" x14ac:dyDescent="0.25">
      <c r="A37" s="8">
        <v>5</v>
      </c>
      <c r="B37" s="5" t="s">
        <v>129</v>
      </c>
      <c r="C37" s="5" t="s">
        <v>130</v>
      </c>
      <c r="D37" s="5" t="s">
        <v>54</v>
      </c>
      <c r="E37" s="5" t="s">
        <v>8</v>
      </c>
      <c r="F37" s="9">
        <v>9</v>
      </c>
      <c r="G37" s="9">
        <v>9</v>
      </c>
      <c r="H37" s="7">
        <v>60</v>
      </c>
      <c r="I37" s="7">
        <v>60</v>
      </c>
      <c r="J37" s="7">
        <v>50</v>
      </c>
      <c r="K37" s="7">
        <v>5</v>
      </c>
      <c r="L37" s="8"/>
      <c r="M37" s="8">
        <f t="shared" ref="M37:M66" si="3">SUM(H37:L37)</f>
        <v>175</v>
      </c>
      <c r="N37" s="10">
        <f t="shared" si="2"/>
        <v>0.4375</v>
      </c>
      <c r="O37" s="3" t="s">
        <v>318</v>
      </c>
      <c r="P37" s="5" t="s">
        <v>42</v>
      </c>
      <c r="Q37" s="15"/>
      <c r="R37" s="15"/>
    </row>
    <row r="38" spans="1:18" x14ac:dyDescent="0.25">
      <c r="A38" s="8">
        <v>6</v>
      </c>
      <c r="B38" s="5" t="s">
        <v>134</v>
      </c>
      <c r="C38" s="5" t="s">
        <v>104</v>
      </c>
      <c r="D38" s="5" t="s">
        <v>135</v>
      </c>
      <c r="E38" s="5" t="s">
        <v>8</v>
      </c>
      <c r="F38" s="9">
        <v>9</v>
      </c>
      <c r="G38" s="9">
        <v>9</v>
      </c>
      <c r="H38" s="7">
        <v>100</v>
      </c>
      <c r="I38" s="7">
        <v>10</v>
      </c>
      <c r="J38" s="7">
        <v>5</v>
      </c>
      <c r="K38" s="7">
        <v>5</v>
      </c>
      <c r="L38" s="8"/>
      <c r="M38" s="8">
        <f t="shared" si="3"/>
        <v>120</v>
      </c>
      <c r="N38" s="10">
        <f t="shared" si="2"/>
        <v>0.3</v>
      </c>
      <c r="O38" s="3" t="s">
        <v>318</v>
      </c>
      <c r="P38" s="5" t="s">
        <v>67</v>
      </c>
      <c r="Q38" s="15"/>
      <c r="R38" s="15"/>
    </row>
    <row r="39" spans="1:18" x14ac:dyDescent="0.25">
      <c r="A39" s="8">
        <v>7</v>
      </c>
      <c r="B39" s="5" t="s">
        <v>136</v>
      </c>
      <c r="C39" s="5" t="s">
        <v>6</v>
      </c>
      <c r="D39" s="5" t="s">
        <v>137</v>
      </c>
      <c r="E39" s="5" t="s">
        <v>8</v>
      </c>
      <c r="F39" s="9">
        <v>9</v>
      </c>
      <c r="G39" s="9">
        <v>9</v>
      </c>
      <c r="H39" s="7">
        <v>55</v>
      </c>
      <c r="I39" s="7">
        <v>5</v>
      </c>
      <c r="J39" s="7">
        <v>50</v>
      </c>
      <c r="K39" s="7">
        <v>5</v>
      </c>
      <c r="L39" s="8"/>
      <c r="M39" s="8">
        <f t="shared" si="3"/>
        <v>115</v>
      </c>
      <c r="N39" s="10">
        <f t="shared" si="2"/>
        <v>0.28749999999999998</v>
      </c>
      <c r="O39" s="3" t="s">
        <v>318</v>
      </c>
      <c r="P39" s="5" t="s">
        <v>42</v>
      </c>
      <c r="Q39" s="15"/>
      <c r="R39" s="15"/>
    </row>
    <row r="40" spans="1:18" x14ac:dyDescent="0.25">
      <c r="A40" s="8">
        <v>8</v>
      </c>
      <c r="B40" s="5" t="s">
        <v>138</v>
      </c>
      <c r="C40" s="5" t="s">
        <v>139</v>
      </c>
      <c r="D40" s="5" t="s">
        <v>18</v>
      </c>
      <c r="E40" s="5" t="s">
        <v>8</v>
      </c>
      <c r="F40" s="9">
        <v>9</v>
      </c>
      <c r="G40" s="9">
        <v>9</v>
      </c>
      <c r="H40" s="7">
        <v>95</v>
      </c>
      <c r="I40" s="7">
        <v>10</v>
      </c>
      <c r="J40" s="7">
        <v>10</v>
      </c>
      <c r="K40" s="8"/>
      <c r="L40" s="8"/>
      <c r="M40" s="8">
        <f t="shared" si="3"/>
        <v>115</v>
      </c>
      <c r="N40" s="10">
        <f t="shared" si="2"/>
        <v>0.28749999999999998</v>
      </c>
      <c r="O40" s="3" t="s">
        <v>318</v>
      </c>
      <c r="P40" s="5" t="s">
        <v>42</v>
      </c>
      <c r="Q40" s="15"/>
      <c r="R40" s="15"/>
    </row>
    <row r="41" spans="1:18" x14ac:dyDescent="0.25">
      <c r="A41" s="8">
        <v>9</v>
      </c>
      <c r="B41" s="5" t="s">
        <v>140</v>
      </c>
      <c r="C41" s="5" t="s">
        <v>141</v>
      </c>
      <c r="D41" s="5" t="s">
        <v>142</v>
      </c>
      <c r="E41" s="5" t="s">
        <v>8</v>
      </c>
      <c r="F41" s="9">
        <v>9</v>
      </c>
      <c r="G41" s="9">
        <v>9</v>
      </c>
      <c r="H41" s="7">
        <v>100</v>
      </c>
      <c r="I41" s="7">
        <v>5</v>
      </c>
      <c r="J41" s="7">
        <v>5</v>
      </c>
      <c r="K41" s="7">
        <v>5</v>
      </c>
      <c r="L41" s="8"/>
      <c r="M41" s="8">
        <f t="shared" si="3"/>
        <v>115</v>
      </c>
      <c r="N41" s="10">
        <f t="shared" si="2"/>
        <v>0.28749999999999998</v>
      </c>
      <c r="O41" s="3" t="s">
        <v>318</v>
      </c>
      <c r="P41" s="5" t="s">
        <v>42</v>
      </c>
      <c r="Q41" s="15"/>
      <c r="R41" s="15"/>
    </row>
    <row r="42" spans="1:18" x14ac:dyDescent="0.25">
      <c r="A42" s="8">
        <v>10</v>
      </c>
      <c r="B42" s="5" t="s">
        <v>203</v>
      </c>
      <c r="C42" s="5" t="s">
        <v>128</v>
      </c>
      <c r="D42" s="5" t="s">
        <v>7</v>
      </c>
      <c r="E42" s="5" t="s">
        <v>78</v>
      </c>
      <c r="F42" s="9">
        <v>9</v>
      </c>
      <c r="G42" s="9">
        <v>9</v>
      </c>
      <c r="H42" s="7">
        <v>100</v>
      </c>
      <c r="I42" s="7">
        <v>0</v>
      </c>
      <c r="J42" s="7">
        <v>5</v>
      </c>
      <c r="K42" s="8"/>
      <c r="L42" s="8"/>
      <c r="M42" s="8">
        <f t="shared" si="3"/>
        <v>105</v>
      </c>
      <c r="N42" s="10">
        <f t="shared" si="2"/>
        <v>0.26250000000000001</v>
      </c>
      <c r="O42" s="3" t="s">
        <v>318</v>
      </c>
      <c r="P42" s="5" t="s">
        <v>204</v>
      </c>
      <c r="Q42" s="15"/>
      <c r="R42" s="15"/>
    </row>
    <row r="43" spans="1:18" x14ac:dyDescent="0.25">
      <c r="A43" s="8">
        <v>11</v>
      </c>
      <c r="B43" s="5" t="s">
        <v>150</v>
      </c>
      <c r="C43" s="5" t="s">
        <v>151</v>
      </c>
      <c r="D43" s="5" t="s">
        <v>15</v>
      </c>
      <c r="E43" s="5" t="s">
        <v>8</v>
      </c>
      <c r="F43" s="9">
        <v>9</v>
      </c>
      <c r="G43" s="9">
        <v>9</v>
      </c>
      <c r="H43" s="7">
        <v>25</v>
      </c>
      <c r="I43" s="7">
        <v>5</v>
      </c>
      <c r="J43" s="7">
        <v>30</v>
      </c>
      <c r="K43" s="7">
        <v>5</v>
      </c>
      <c r="L43" s="8"/>
      <c r="M43" s="8">
        <f t="shared" si="3"/>
        <v>65</v>
      </c>
      <c r="N43" s="10">
        <f t="shared" si="2"/>
        <v>0.16250000000000001</v>
      </c>
      <c r="O43" s="3" t="s">
        <v>318</v>
      </c>
      <c r="P43" s="5" t="s">
        <v>42</v>
      </c>
      <c r="Q43" s="15"/>
      <c r="R43" s="15"/>
    </row>
    <row r="44" spans="1:18" x14ac:dyDescent="0.25">
      <c r="A44" s="8">
        <v>12</v>
      </c>
      <c r="B44" s="5" t="s">
        <v>154</v>
      </c>
      <c r="C44" s="5" t="s">
        <v>94</v>
      </c>
      <c r="D44" s="5" t="s">
        <v>155</v>
      </c>
      <c r="E44" s="5" t="s">
        <v>8</v>
      </c>
      <c r="F44" s="9">
        <v>9</v>
      </c>
      <c r="G44" s="9">
        <v>9</v>
      </c>
      <c r="H44" s="7">
        <v>20</v>
      </c>
      <c r="I44" s="8"/>
      <c r="J44" s="7">
        <v>0</v>
      </c>
      <c r="K44" s="8"/>
      <c r="L44" s="8"/>
      <c r="M44" s="8">
        <f t="shared" si="3"/>
        <v>20</v>
      </c>
      <c r="N44" s="10">
        <f t="shared" si="2"/>
        <v>0.05</v>
      </c>
      <c r="O44" s="3" t="s">
        <v>318</v>
      </c>
      <c r="P44" s="5" t="s">
        <v>42</v>
      </c>
      <c r="Q44" s="15"/>
      <c r="R44" s="15"/>
    </row>
    <row r="45" spans="1:18" ht="15.75" thickBot="1" x14ac:dyDescent="0.3">
      <c r="A45" s="25">
        <v>13</v>
      </c>
      <c r="B45" s="35" t="s">
        <v>156</v>
      </c>
      <c r="C45" s="35" t="s">
        <v>157</v>
      </c>
      <c r="D45" s="35" t="s">
        <v>25</v>
      </c>
      <c r="E45" s="35" t="s">
        <v>8</v>
      </c>
      <c r="F45" s="36">
        <v>9</v>
      </c>
      <c r="G45" s="36">
        <v>9</v>
      </c>
      <c r="H45" s="28">
        <v>10</v>
      </c>
      <c r="I45" s="25"/>
      <c r="J45" s="25"/>
      <c r="K45" s="25"/>
      <c r="L45" s="25"/>
      <c r="M45" s="25">
        <f t="shared" si="3"/>
        <v>10</v>
      </c>
      <c r="N45" s="29">
        <f t="shared" si="2"/>
        <v>2.5000000000000001E-2</v>
      </c>
      <c r="O45" s="30" t="s">
        <v>318</v>
      </c>
      <c r="P45" s="35" t="s">
        <v>42</v>
      </c>
      <c r="Q45" s="15"/>
      <c r="R45" s="15"/>
    </row>
    <row r="46" spans="1:18" x14ac:dyDescent="0.25">
      <c r="A46" s="19">
        <v>1</v>
      </c>
      <c r="B46" s="31" t="s">
        <v>101</v>
      </c>
      <c r="C46" s="31" t="s">
        <v>102</v>
      </c>
      <c r="D46" s="31" t="s">
        <v>96</v>
      </c>
      <c r="E46" s="31" t="s">
        <v>8</v>
      </c>
      <c r="F46" s="32">
        <v>10</v>
      </c>
      <c r="G46" s="32">
        <v>10</v>
      </c>
      <c r="H46" s="22">
        <v>100</v>
      </c>
      <c r="I46" s="22">
        <v>70</v>
      </c>
      <c r="J46" s="22">
        <v>100</v>
      </c>
      <c r="K46" s="22">
        <v>50</v>
      </c>
      <c r="L46" s="19"/>
      <c r="M46" s="19">
        <f t="shared" si="3"/>
        <v>320</v>
      </c>
      <c r="N46" s="23">
        <f t="shared" si="2"/>
        <v>0.8</v>
      </c>
      <c r="O46" s="34" t="s">
        <v>316</v>
      </c>
      <c r="P46" s="31" t="s">
        <v>42</v>
      </c>
      <c r="Q46" s="15"/>
      <c r="R46" s="15"/>
    </row>
    <row r="47" spans="1:18" x14ac:dyDescent="0.25">
      <c r="A47" s="8">
        <v>2</v>
      </c>
      <c r="B47" s="5" t="s">
        <v>108</v>
      </c>
      <c r="C47" s="5" t="s">
        <v>24</v>
      </c>
      <c r="D47" s="5" t="s">
        <v>73</v>
      </c>
      <c r="E47" s="5" t="s">
        <v>8</v>
      </c>
      <c r="F47" s="9">
        <v>10</v>
      </c>
      <c r="G47" s="9">
        <v>10</v>
      </c>
      <c r="H47" s="7">
        <v>100</v>
      </c>
      <c r="I47" s="7">
        <v>50</v>
      </c>
      <c r="J47" s="7">
        <v>95</v>
      </c>
      <c r="K47" s="7">
        <v>50</v>
      </c>
      <c r="L47" s="8"/>
      <c r="M47" s="8">
        <f t="shared" si="3"/>
        <v>295</v>
      </c>
      <c r="N47" s="10">
        <f t="shared" si="2"/>
        <v>0.73750000000000004</v>
      </c>
      <c r="O47" s="3" t="s">
        <v>317</v>
      </c>
      <c r="P47" s="5" t="s">
        <v>42</v>
      </c>
      <c r="Q47" s="15"/>
      <c r="R47" s="15"/>
    </row>
    <row r="48" spans="1:18" x14ac:dyDescent="0.25">
      <c r="A48" s="8">
        <v>3</v>
      </c>
      <c r="B48" s="5" t="s">
        <v>109</v>
      </c>
      <c r="C48" s="5" t="s">
        <v>110</v>
      </c>
      <c r="D48" s="5" t="s">
        <v>111</v>
      </c>
      <c r="E48" s="5" t="s">
        <v>8</v>
      </c>
      <c r="F48" s="9">
        <v>10</v>
      </c>
      <c r="G48" s="9">
        <v>10</v>
      </c>
      <c r="H48" s="7">
        <v>100</v>
      </c>
      <c r="I48" s="7">
        <v>70</v>
      </c>
      <c r="J48" s="7">
        <v>80</v>
      </c>
      <c r="K48" s="7">
        <v>0</v>
      </c>
      <c r="L48" s="8"/>
      <c r="M48" s="8">
        <f t="shared" si="3"/>
        <v>250</v>
      </c>
      <c r="N48" s="10">
        <f t="shared" si="2"/>
        <v>0.625</v>
      </c>
      <c r="O48" s="3" t="s">
        <v>317</v>
      </c>
      <c r="P48" s="5" t="s">
        <v>42</v>
      </c>
      <c r="Q48" s="15"/>
      <c r="R48" s="15"/>
    </row>
    <row r="49" spans="1:18" x14ac:dyDescent="0.25">
      <c r="A49" s="8">
        <v>4</v>
      </c>
      <c r="B49" s="5" t="s">
        <v>113</v>
      </c>
      <c r="C49" s="5" t="s">
        <v>48</v>
      </c>
      <c r="D49" s="5" t="s">
        <v>114</v>
      </c>
      <c r="E49" s="5" t="s">
        <v>8</v>
      </c>
      <c r="F49" s="9">
        <v>10</v>
      </c>
      <c r="G49" s="9">
        <v>10</v>
      </c>
      <c r="H49" s="7">
        <v>100</v>
      </c>
      <c r="I49" s="7">
        <v>70</v>
      </c>
      <c r="J49" s="7">
        <v>10</v>
      </c>
      <c r="K49" s="7">
        <v>50</v>
      </c>
      <c r="L49" s="8"/>
      <c r="M49" s="8">
        <f t="shared" si="3"/>
        <v>230</v>
      </c>
      <c r="N49" s="10">
        <f t="shared" si="2"/>
        <v>0.57499999999999996</v>
      </c>
      <c r="O49" s="3" t="s">
        <v>317</v>
      </c>
      <c r="P49" s="5" t="s">
        <v>42</v>
      </c>
      <c r="Q49" s="15"/>
      <c r="R49" s="15"/>
    </row>
    <row r="50" spans="1:18" x14ac:dyDescent="0.25">
      <c r="A50" s="8">
        <v>5</v>
      </c>
      <c r="B50" s="5" t="s">
        <v>115</v>
      </c>
      <c r="C50" s="5" t="s">
        <v>14</v>
      </c>
      <c r="D50" s="5" t="s">
        <v>2</v>
      </c>
      <c r="E50" s="5" t="s">
        <v>116</v>
      </c>
      <c r="F50" s="9">
        <v>10</v>
      </c>
      <c r="G50" s="9">
        <v>10</v>
      </c>
      <c r="H50" s="7">
        <v>100</v>
      </c>
      <c r="I50" s="7">
        <v>50</v>
      </c>
      <c r="J50" s="7">
        <v>50</v>
      </c>
      <c r="K50" s="7">
        <v>10</v>
      </c>
      <c r="L50" s="8"/>
      <c r="M50" s="8">
        <f t="shared" si="3"/>
        <v>210</v>
      </c>
      <c r="N50" s="10">
        <f t="shared" si="2"/>
        <v>0.52500000000000002</v>
      </c>
      <c r="O50" s="3" t="s">
        <v>318</v>
      </c>
      <c r="P50" s="5" t="s">
        <v>117</v>
      </c>
      <c r="Q50" s="15"/>
      <c r="R50" s="15"/>
    </row>
    <row r="51" spans="1:18" x14ac:dyDescent="0.25">
      <c r="A51" s="8">
        <v>6</v>
      </c>
      <c r="B51" s="5" t="s">
        <v>143</v>
      </c>
      <c r="C51" s="5" t="s">
        <v>144</v>
      </c>
      <c r="D51" s="5" t="s">
        <v>145</v>
      </c>
      <c r="E51" s="5" t="s">
        <v>8</v>
      </c>
      <c r="F51" s="9">
        <v>10</v>
      </c>
      <c r="G51" s="9">
        <v>10</v>
      </c>
      <c r="H51" s="7">
        <v>85</v>
      </c>
      <c r="I51" s="7">
        <v>0</v>
      </c>
      <c r="J51" s="7">
        <v>5</v>
      </c>
      <c r="K51" s="8"/>
      <c r="L51" s="8"/>
      <c r="M51" s="8">
        <f t="shared" si="3"/>
        <v>90</v>
      </c>
      <c r="N51" s="10">
        <f t="shared" si="2"/>
        <v>0.22500000000000001</v>
      </c>
      <c r="O51" s="3" t="s">
        <v>318</v>
      </c>
      <c r="P51" s="5" t="s">
        <v>42</v>
      </c>
      <c r="Q51" s="15"/>
      <c r="R51" s="15"/>
    </row>
    <row r="52" spans="1:18" x14ac:dyDescent="0.25">
      <c r="A52" s="8">
        <v>7</v>
      </c>
      <c r="B52" s="5" t="s">
        <v>146</v>
      </c>
      <c r="C52" s="5" t="s">
        <v>1</v>
      </c>
      <c r="D52" s="5" t="s">
        <v>2</v>
      </c>
      <c r="E52" s="5" t="s">
        <v>8</v>
      </c>
      <c r="F52" s="9">
        <v>10</v>
      </c>
      <c r="G52" s="9">
        <v>10</v>
      </c>
      <c r="H52" s="7">
        <v>50</v>
      </c>
      <c r="I52" s="8"/>
      <c r="J52" s="7">
        <v>35</v>
      </c>
      <c r="K52" s="7">
        <v>0</v>
      </c>
      <c r="L52" s="8"/>
      <c r="M52" s="8">
        <f t="shared" si="3"/>
        <v>85</v>
      </c>
      <c r="N52" s="10">
        <f t="shared" si="2"/>
        <v>0.21249999999999999</v>
      </c>
      <c r="O52" s="3" t="s">
        <v>318</v>
      </c>
      <c r="P52" s="5" t="s">
        <v>42</v>
      </c>
      <c r="Q52" s="15"/>
      <c r="R52" s="15"/>
    </row>
    <row r="53" spans="1:18" x14ac:dyDescent="0.25">
      <c r="A53" s="8">
        <v>8</v>
      </c>
      <c r="B53" s="5" t="s">
        <v>158</v>
      </c>
      <c r="C53" s="5" t="s">
        <v>159</v>
      </c>
      <c r="D53" s="5" t="s">
        <v>54</v>
      </c>
      <c r="E53" s="5" t="s">
        <v>8</v>
      </c>
      <c r="F53" s="9">
        <v>10</v>
      </c>
      <c r="G53" s="9">
        <v>10</v>
      </c>
      <c r="H53" s="8"/>
      <c r="I53" s="8"/>
      <c r="J53" s="7">
        <v>5</v>
      </c>
      <c r="K53" s="8"/>
      <c r="L53" s="8"/>
      <c r="M53" s="8">
        <f t="shared" si="3"/>
        <v>5</v>
      </c>
      <c r="N53" s="10">
        <f t="shared" si="2"/>
        <v>1.2500000000000001E-2</v>
      </c>
      <c r="O53" s="3" t="s">
        <v>318</v>
      </c>
      <c r="P53" s="5" t="s">
        <v>42</v>
      </c>
      <c r="Q53" s="15"/>
      <c r="R53" s="15"/>
    </row>
    <row r="54" spans="1:18" x14ac:dyDescent="0.25">
      <c r="A54" s="8">
        <v>9</v>
      </c>
      <c r="B54" s="5" t="s">
        <v>160</v>
      </c>
      <c r="C54" s="5" t="s">
        <v>159</v>
      </c>
      <c r="D54" s="5" t="s">
        <v>161</v>
      </c>
      <c r="E54" s="5" t="s">
        <v>32</v>
      </c>
      <c r="F54" s="9">
        <v>10</v>
      </c>
      <c r="G54" s="9">
        <v>10</v>
      </c>
      <c r="H54" s="7">
        <v>0</v>
      </c>
      <c r="I54" s="8"/>
      <c r="J54" s="8"/>
      <c r="K54" s="8"/>
      <c r="L54" s="8"/>
      <c r="M54" s="8">
        <f t="shared" si="3"/>
        <v>0</v>
      </c>
      <c r="N54" s="10">
        <f t="shared" si="2"/>
        <v>0</v>
      </c>
      <c r="O54" s="3" t="s">
        <v>318</v>
      </c>
      <c r="P54" s="5" t="s">
        <v>162</v>
      </c>
      <c r="Q54" s="15"/>
      <c r="R54" s="15"/>
    </row>
    <row r="55" spans="1:18" ht="15.75" thickBot="1" x14ac:dyDescent="0.3">
      <c r="A55" s="25">
        <v>10</v>
      </c>
      <c r="B55" s="35" t="s">
        <v>163</v>
      </c>
      <c r="C55" s="35" t="s">
        <v>91</v>
      </c>
      <c r="D55" s="35" t="s">
        <v>164</v>
      </c>
      <c r="E55" s="35" t="s">
        <v>32</v>
      </c>
      <c r="F55" s="36">
        <v>10</v>
      </c>
      <c r="G55" s="36">
        <v>10</v>
      </c>
      <c r="H55" s="28">
        <v>0</v>
      </c>
      <c r="I55" s="25"/>
      <c r="J55" s="25"/>
      <c r="K55" s="25"/>
      <c r="L55" s="25"/>
      <c r="M55" s="25">
        <f t="shared" si="3"/>
        <v>0</v>
      </c>
      <c r="N55" s="29">
        <f t="shared" si="2"/>
        <v>0</v>
      </c>
      <c r="O55" s="30" t="s">
        <v>318</v>
      </c>
      <c r="P55" s="35" t="s">
        <v>46</v>
      </c>
      <c r="Q55" s="15"/>
      <c r="R55" s="15"/>
    </row>
    <row r="56" spans="1:18" x14ac:dyDescent="0.25">
      <c r="A56" s="19">
        <v>1</v>
      </c>
      <c r="B56" s="31" t="s">
        <v>93</v>
      </c>
      <c r="C56" s="31" t="s">
        <v>94</v>
      </c>
      <c r="D56" s="31" t="s">
        <v>66</v>
      </c>
      <c r="E56" s="31" t="s">
        <v>8</v>
      </c>
      <c r="F56" s="32">
        <v>11</v>
      </c>
      <c r="G56" s="32">
        <v>11</v>
      </c>
      <c r="H56" s="22">
        <v>100</v>
      </c>
      <c r="I56" s="22">
        <v>100</v>
      </c>
      <c r="J56" s="22">
        <v>100</v>
      </c>
      <c r="K56" s="22">
        <v>100</v>
      </c>
      <c r="L56" s="19"/>
      <c r="M56" s="19">
        <f t="shared" si="3"/>
        <v>400</v>
      </c>
      <c r="N56" s="23">
        <f t="shared" si="2"/>
        <v>1</v>
      </c>
      <c r="O56" s="34" t="s">
        <v>316</v>
      </c>
      <c r="P56" s="31" t="s">
        <v>42</v>
      </c>
      <c r="Q56" s="15"/>
      <c r="R56" s="15"/>
    </row>
    <row r="57" spans="1:18" x14ac:dyDescent="0.25">
      <c r="A57" s="8">
        <v>2</v>
      </c>
      <c r="B57" s="5" t="s">
        <v>97</v>
      </c>
      <c r="C57" s="5" t="s">
        <v>72</v>
      </c>
      <c r="D57" s="5" t="s">
        <v>98</v>
      </c>
      <c r="E57" s="5" t="s">
        <v>3</v>
      </c>
      <c r="F57" s="9">
        <v>11</v>
      </c>
      <c r="G57" s="9">
        <v>11</v>
      </c>
      <c r="H57" s="7">
        <v>100</v>
      </c>
      <c r="I57" s="7">
        <v>100</v>
      </c>
      <c r="J57" s="7">
        <v>100</v>
      </c>
      <c r="K57" s="7">
        <v>30</v>
      </c>
      <c r="L57" s="8"/>
      <c r="M57" s="8">
        <f t="shared" si="3"/>
        <v>330</v>
      </c>
      <c r="N57" s="10">
        <f t="shared" si="2"/>
        <v>0.82499999999999996</v>
      </c>
      <c r="O57" s="3" t="s">
        <v>317</v>
      </c>
      <c r="P57" s="5" t="s">
        <v>99</v>
      </c>
      <c r="Q57" s="15"/>
      <c r="R57" s="15"/>
    </row>
    <row r="58" spans="1:18" x14ac:dyDescent="0.25">
      <c r="A58" s="8">
        <v>3</v>
      </c>
      <c r="B58" s="5" t="s">
        <v>100</v>
      </c>
      <c r="C58" s="5" t="s">
        <v>94</v>
      </c>
      <c r="D58" s="5" t="s">
        <v>18</v>
      </c>
      <c r="E58" s="5" t="s">
        <v>8</v>
      </c>
      <c r="F58" s="9">
        <v>11</v>
      </c>
      <c r="G58" s="9">
        <v>11</v>
      </c>
      <c r="H58" s="7">
        <v>100</v>
      </c>
      <c r="I58" s="7">
        <v>100</v>
      </c>
      <c r="J58" s="7">
        <v>100</v>
      </c>
      <c r="K58" s="7">
        <v>20</v>
      </c>
      <c r="L58" s="8"/>
      <c r="M58" s="8">
        <f t="shared" si="3"/>
        <v>320</v>
      </c>
      <c r="N58" s="10">
        <f t="shared" si="2"/>
        <v>0.8</v>
      </c>
      <c r="O58" s="3" t="s">
        <v>317</v>
      </c>
      <c r="P58" s="5" t="s">
        <v>42</v>
      </c>
      <c r="Q58" s="15"/>
      <c r="R58" s="15"/>
    </row>
    <row r="59" spans="1:18" x14ac:dyDescent="0.25">
      <c r="A59" s="8">
        <v>4</v>
      </c>
      <c r="B59" s="5" t="s">
        <v>105</v>
      </c>
      <c r="C59" s="5" t="s">
        <v>106</v>
      </c>
      <c r="D59" s="5" t="s">
        <v>107</v>
      </c>
      <c r="E59" s="5" t="s">
        <v>8</v>
      </c>
      <c r="F59" s="9">
        <v>11</v>
      </c>
      <c r="G59" s="9">
        <v>11</v>
      </c>
      <c r="H59" s="7">
        <v>100</v>
      </c>
      <c r="I59" s="7">
        <v>50</v>
      </c>
      <c r="J59" s="7">
        <v>100</v>
      </c>
      <c r="K59" s="7">
        <v>50</v>
      </c>
      <c r="L59" s="8"/>
      <c r="M59" s="8">
        <f t="shared" si="3"/>
        <v>300</v>
      </c>
      <c r="N59" s="10">
        <f t="shared" si="2"/>
        <v>0.75</v>
      </c>
      <c r="O59" s="3" t="s">
        <v>317</v>
      </c>
      <c r="P59" s="5" t="s">
        <v>42</v>
      </c>
      <c r="Q59" s="15"/>
      <c r="R59" s="15"/>
    </row>
    <row r="60" spans="1:18" x14ac:dyDescent="0.25">
      <c r="A60" s="8">
        <v>5</v>
      </c>
      <c r="B60" s="5" t="s">
        <v>112</v>
      </c>
      <c r="C60" s="5" t="s">
        <v>1</v>
      </c>
      <c r="D60" s="5" t="s">
        <v>73</v>
      </c>
      <c r="E60" s="5" t="s">
        <v>32</v>
      </c>
      <c r="F60" s="9">
        <v>11</v>
      </c>
      <c r="G60" s="9">
        <v>11</v>
      </c>
      <c r="H60" s="7">
        <v>80</v>
      </c>
      <c r="I60" s="7">
        <v>55</v>
      </c>
      <c r="J60" s="7">
        <v>100</v>
      </c>
      <c r="K60" s="7">
        <v>0</v>
      </c>
      <c r="L60" s="8"/>
      <c r="M60" s="8">
        <f t="shared" si="3"/>
        <v>235</v>
      </c>
      <c r="N60" s="10">
        <f t="shared" si="2"/>
        <v>0.58750000000000002</v>
      </c>
      <c r="O60" s="3" t="s">
        <v>318</v>
      </c>
      <c r="P60" s="5" t="s">
        <v>33</v>
      </c>
      <c r="Q60" s="15"/>
      <c r="R60" s="15"/>
    </row>
    <row r="61" spans="1:18" x14ac:dyDescent="0.25">
      <c r="A61" s="8">
        <v>6</v>
      </c>
      <c r="B61" s="5" t="s">
        <v>120</v>
      </c>
      <c r="C61" s="5" t="s">
        <v>121</v>
      </c>
      <c r="D61" s="5" t="s">
        <v>122</v>
      </c>
      <c r="E61" s="5" t="s">
        <v>123</v>
      </c>
      <c r="F61" s="9">
        <v>11</v>
      </c>
      <c r="G61" s="9">
        <v>11</v>
      </c>
      <c r="H61" s="7">
        <v>100</v>
      </c>
      <c r="I61" s="7">
        <v>50</v>
      </c>
      <c r="J61" s="7">
        <v>35</v>
      </c>
      <c r="K61" s="7">
        <v>20</v>
      </c>
      <c r="L61" s="8"/>
      <c r="M61" s="8">
        <f t="shared" si="3"/>
        <v>205</v>
      </c>
      <c r="N61" s="10">
        <f t="shared" si="2"/>
        <v>0.51249999999999996</v>
      </c>
      <c r="O61" s="3" t="s">
        <v>318</v>
      </c>
      <c r="P61" s="5" t="s">
        <v>124</v>
      </c>
      <c r="Q61" s="15"/>
      <c r="R61" s="15"/>
    </row>
    <row r="62" spans="1:18" x14ac:dyDescent="0.25">
      <c r="A62" s="8">
        <v>7</v>
      </c>
      <c r="B62" s="5" t="s">
        <v>125</v>
      </c>
      <c r="C62" s="5" t="s">
        <v>126</v>
      </c>
      <c r="D62" s="5" t="s">
        <v>15</v>
      </c>
      <c r="E62" s="5" t="s">
        <v>8</v>
      </c>
      <c r="F62" s="9">
        <v>11</v>
      </c>
      <c r="G62" s="9">
        <v>11</v>
      </c>
      <c r="H62" s="7">
        <v>100</v>
      </c>
      <c r="I62" s="7">
        <v>55</v>
      </c>
      <c r="J62" s="7">
        <v>30</v>
      </c>
      <c r="K62" s="7">
        <v>5</v>
      </c>
      <c r="L62" s="8"/>
      <c r="M62" s="8">
        <f t="shared" si="3"/>
        <v>190</v>
      </c>
      <c r="N62" s="10">
        <f t="shared" si="2"/>
        <v>0.47499999999999998</v>
      </c>
      <c r="O62" s="3" t="s">
        <v>318</v>
      </c>
      <c r="P62" s="5" t="s">
        <v>42</v>
      </c>
      <c r="Q62" s="15"/>
      <c r="R62" s="15"/>
    </row>
    <row r="63" spans="1:18" x14ac:dyDescent="0.25">
      <c r="A63" s="8">
        <v>8</v>
      </c>
      <c r="B63" s="5" t="s">
        <v>131</v>
      </c>
      <c r="C63" s="5" t="s">
        <v>132</v>
      </c>
      <c r="D63" s="5" t="s">
        <v>2</v>
      </c>
      <c r="E63" s="5" t="s">
        <v>32</v>
      </c>
      <c r="F63" s="9">
        <v>11</v>
      </c>
      <c r="G63" s="9">
        <v>11</v>
      </c>
      <c r="H63" s="7">
        <v>85</v>
      </c>
      <c r="I63" s="7">
        <v>40</v>
      </c>
      <c r="J63" s="7">
        <v>30</v>
      </c>
      <c r="K63" s="7">
        <v>20</v>
      </c>
      <c r="L63" s="8"/>
      <c r="M63" s="8">
        <f t="shared" si="3"/>
        <v>175</v>
      </c>
      <c r="N63" s="10">
        <f t="shared" si="2"/>
        <v>0.4375</v>
      </c>
      <c r="O63" s="3" t="s">
        <v>318</v>
      </c>
      <c r="P63" s="5" t="s">
        <v>33</v>
      </c>
      <c r="Q63" s="15"/>
      <c r="R63" s="15"/>
    </row>
    <row r="64" spans="1:18" x14ac:dyDescent="0.25">
      <c r="A64" s="8">
        <v>9</v>
      </c>
      <c r="B64" s="5" t="s">
        <v>133</v>
      </c>
      <c r="C64" s="5" t="s">
        <v>27</v>
      </c>
      <c r="D64" s="5" t="s">
        <v>18</v>
      </c>
      <c r="E64" s="5" t="s">
        <v>8</v>
      </c>
      <c r="F64" s="9">
        <v>11</v>
      </c>
      <c r="G64" s="9">
        <v>11</v>
      </c>
      <c r="H64" s="7">
        <v>100</v>
      </c>
      <c r="I64" s="7">
        <v>10</v>
      </c>
      <c r="J64" s="7">
        <v>50</v>
      </c>
      <c r="K64" s="8"/>
      <c r="L64" s="8"/>
      <c r="M64" s="8">
        <f t="shared" si="3"/>
        <v>160</v>
      </c>
      <c r="N64" s="10">
        <f t="shared" si="2"/>
        <v>0.4</v>
      </c>
      <c r="O64" s="3" t="s">
        <v>318</v>
      </c>
      <c r="P64" s="5" t="s">
        <v>42</v>
      </c>
      <c r="Q64" s="15"/>
      <c r="R64" s="15"/>
    </row>
    <row r="65" spans="1:18" x14ac:dyDescent="0.25">
      <c r="A65" s="8">
        <v>10</v>
      </c>
      <c r="B65" s="5" t="s">
        <v>147</v>
      </c>
      <c r="C65" s="5" t="s">
        <v>148</v>
      </c>
      <c r="D65" s="5" t="s">
        <v>149</v>
      </c>
      <c r="E65" s="5" t="s">
        <v>8</v>
      </c>
      <c r="F65" s="9">
        <v>11</v>
      </c>
      <c r="G65" s="9">
        <v>11</v>
      </c>
      <c r="H65" s="7">
        <v>30</v>
      </c>
      <c r="I65" s="7">
        <v>0</v>
      </c>
      <c r="J65" s="7">
        <v>50</v>
      </c>
      <c r="K65" s="8"/>
      <c r="L65" s="8"/>
      <c r="M65" s="8">
        <f t="shared" si="3"/>
        <v>80</v>
      </c>
      <c r="N65" s="10">
        <f t="shared" si="2"/>
        <v>0.2</v>
      </c>
      <c r="O65" s="3" t="s">
        <v>318</v>
      </c>
      <c r="P65" s="5" t="s">
        <v>42</v>
      </c>
      <c r="Q65" s="15"/>
      <c r="R65" s="15"/>
    </row>
    <row r="66" spans="1:18" x14ac:dyDescent="0.25">
      <c r="A66" s="8">
        <v>11</v>
      </c>
      <c r="B66" s="5" t="s">
        <v>152</v>
      </c>
      <c r="C66" s="5" t="s">
        <v>153</v>
      </c>
      <c r="D66" s="5" t="s">
        <v>98</v>
      </c>
      <c r="E66" s="5" t="s">
        <v>8</v>
      </c>
      <c r="F66" s="9">
        <v>11</v>
      </c>
      <c r="G66" s="9">
        <v>11</v>
      </c>
      <c r="H66" s="7">
        <v>50</v>
      </c>
      <c r="I66" s="8"/>
      <c r="J66" s="7">
        <v>0</v>
      </c>
      <c r="K66" s="7">
        <v>0</v>
      </c>
      <c r="L66" s="8"/>
      <c r="M66" s="8">
        <f t="shared" si="3"/>
        <v>50</v>
      </c>
      <c r="N66" s="10">
        <f t="shared" si="2"/>
        <v>0.125</v>
      </c>
      <c r="O66" s="3" t="s">
        <v>318</v>
      </c>
      <c r="P66" s="5" t="s">
        <v>42</v>
      </c>
      <c r="Q66" s="15"/>
      <c r="R66" s="15"/>
    </row>
  </sheetData>
  <sortState ref="A5:P66">
    <sortCondition ref="G5:G66"/>
    <sortCondition descending="1" ref="M5:M66"/>
  </sortState>
  <mergeCells count="2">
    <mergeCell ref="E2:O2"/>
    <mergeCell ref="A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tabSelected="1" topLeftCell="A10" zoomScale="90" zoomScaleNormal="90" workbookViewId="0">
      <selection activeCell="B5" sqref="B5"/>
    </sheetView>
  </sheetViews>
  <sheetFormatPr defaultRowHeight="15" x14ac:dyDescent="0.25"/>
  <cols>
    <col min="1" max="1" width="5" style="1" customWidth="1"/>
    <col min="2" max="2" width="15.42578125" style="1" customWidth="1"/>
    <col min="3" max="3" width="11.28515625" style="1" customWidth="1"/>
    <col min="4" max="4" width="16.7109375" style="1" customWidth="1"/>
    <col min="5" max="5" width="29.28515625" style="1" customWidth="1"/>
    <col min="6" max="7" width="9.140625" style="1"/>
    <col min="8" max="12" width="6" style="1" customWidth="1"/>
    <col min="13" max="14" width="9.140625" style="1"/>
    <col min="15" max="15" width="11.140625" style="1" customWidth="1"/>
    <col min="16" max="16" width="34.140625" style="1" customWidth="1"/>
    <col min="17" max="16384" width="9.140625" style="1"/>
  </cols>
  <sheetData>
    <row r="1" spans="1:20" ht="15.75" x14ac:dyDescent="0.25">
      <c r="A1" s="59" t="s">
        <v>307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1"/>
      <c r="R1" s="11"/>
      <c r="S1" s="11"/>
      <c r="T1" s="11"/>
    </row>
    <row r="2" spans="1:20" x14ac:dyDescent="0.25">
      <c r="E2" s="58" t="s">
        <v>320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4" spans="1:20" s="2" customFormat="1" ht="63.75" x14ac:dyDescent="0.2">
      <c r="A4" s="14" t="s">
        <v>165</v>
      </c>
      <c r="B4" s="14" t="s">
        <v>308</v>
      </c>
      <c r="C4" s="14" t="s">
        <v>309</v>
      </c>
      <c r="D4" s="14" t="s">
        <v>310</v>
      </c>
      <c r="E4" s="14" t="s">
        <v>166</v>
      </c>
      <c r="F4" s="14" t="s">
        <v>311</v>
      </c>
      <c r="G4" s="14" t="s">
        <v>312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313</v>
      </c>
      <c r="N4" s="14" t="s">
        <v>314</v>
      </c>
      <c r="O4" s="14" t="s">
        <v>185</v>
      </c>
      <c r="P4" s="14" t="s">
        <v>315</v>
      </c>
    </row>
    <row r="5" spans="1:20" x14ac:dyDescent="0.25">
      <c r="A5" s="8">
        <v>1</v>
      </c>
      <c r="B5" s="4" t="s">
        <v>205</v>
      </c>
      <c r="C5" s="4" t="s">
        <v>206</v>
      </c>
      <c r="D5" s="4" t="s">
        <v>114</v>
      </c>
      <c r="E5" s="4" t="s">
        <v>207</v>
      </c>
      <c r="F5" s="6">
        <v>7</v>
      </c>
      <c r="G5" s="6">
        <v>7</v>
      </c>
      <c r="H5" s="12">
        <v>30</v>
      </c>
      <c r="I5" s="12">
        <v>0</v>
      </c>
      <c r="J5" s="12">
        <v>100</v>
      </c>
      <c r="K5" s="8"/>
      <c r="L5" s="8"/>
      <c r="M5" s="8">
        <f t="shared" ref="M5:M39" si="0">SUM(H5:L5)</f>
        <v>130</v>
      </c>
      <c r="N5" s="13">
        <f t="shared" ref="N5:N28" si="1">M5/500</f>
        <v>0.26</v>
      </c>
      <c r="O5" s="3" t="s">
        <v>318</v>
      </c>
      <c r="P5" s="4" t="s">
        <v>264</v>
      </c>
      <c r="Q5" s="15"/>
      <c r="R5" s="15"/>
      <c r="S5" s="15"/>
    </row>
    <row r="6" spans="1:20" x14ac:dyDescent="0.25">
      <c r="A6" s="8">
        <v>2</v>
      </c>
      <c r="B6" s="4" t="s">
        <v>208</v>
      </c>
      <c r="C6" s="4" t="s">
        <v>209</v>
      </c>
      <c r="D6" s="4" t="s">
        <v>210</v>
      </c>
      <c r="E6" s="4" t="s">
        <v>211</v>
      </c>
      <c r="F6" s="6">
        <v>7</v>
      </c>
      <c r="G6" s="6">
        <v>7</v>
      </c>
      <c r="H6" s="12">
        <v>100</v>
      </c>
      <c r="I6" s="12">
        <v>0</v>
      </c>
      <c r="J6" s="12">
        <v>0</v>
      </c>
      <c r="K6" s="12">
        <v>0</v>
      </c>
      <c r="L6" s="8"/>
      <c r="M6" s="8">
        <f t="shared" si="0"/>
        <v>100</v>
      </c>
      <c r="N6" s="13">
        <f t="shared" si="1"/>
        <v>0.2</v>
      </c>
      <c r="O6" s="3" t="s">
        <v>318</v>
      </c>
      <c r="P6" s="4" t="s">
        <v>265</v>
      </c>
      <c r="Q6" s="15"/>
      <c r="R6" s="15"/>
      <c r="S6" s="15"/>
    </row>
    <row r="7" spans="1:20" x14ac:dyDescent="0.25">
      <c r="A7" s="8">
        <v>3</v>
      </c>
      <c r="B7" s="4" t="s">
        <v>212</v>
      </c>
      <c r="C7" s="4" t="s">
        <v>72</v>
      </c>
      <c r="D7" s="4" t="s">
        <v>12</v>
      </c>
      <c r="E7" s="4" t="s">
        <v>213</v>
      </c>
      <c r="F7" s="6">
        <v>7</v>
      </c>
      <c r="G7" s="6">
        <v>7</v>
      </c>
      <c r="H7" s="12">
        <v>0</v>
      </c>
      <c r="I7" s="12">
        <v>0</v>
      </c>
      <c r="J7" s="12">
        <v>0</v>
      </c>
      <c r="K7" s="12">
        <v>25</v>
      </c>
      <c r="L7" s="12">
        <v>5</v>
      </c>
      <c r="M7" s="8">
        <f t="shared" si="0"/>
        <v>30</v>
      </c>
      <c r="N7" s="13">
        <f t="shared" si="1"/>
        <v>0.06</v>
      </c>
      <c r="O7" s="3" t="s">
        <v>318</v>
      </c>
      <c r="P7" s="4" t="s">
        <v>266</v>
      </c>
      <c r="Q7" s="15"/>
      <c r="R7" s="15"/>
      <c r="S7" s="15"/>
    </row>
    <row r="8" spans="1:20" x14ac:dyDescent="0.25">
      <c r="A8" s="8">
        <v>4</v>
      </c>
      <c r="B8" s="4" t="s">
        <v>214</v>
      </c>
      <c r="C8" s="4" t="s">
        <v>141</v>
      </c>
      <c r="D8" s="4" t="s">
        <v>215</v>
      </c>
      <c r="E8" s="4" t="s">
        <v>213</v>
      </c>
      <c r="F8" s="6">
        <v>7</v>
      </c>
      <c r="G8" s="6">
        <v>7</v>
      </c>
      <c r="H8" s="12">
        <v>10</v>
      </c>
      <c r="I8" s="12">
        <v>0</v>
      </c>
      <c r="J8" s="12">
        <v>0</v>
      </c>
      <c r="K8" s="12">
        <v>0</v>
      </c>
      <c r="L8" s="12">
        <v>0</v>
      </c>
      <c r="M8" s="8">
        <f t="shared" si="0"/>
        <v>10</v>
      </c>
      <c r="N8" s="13">
        <f t="shared" si="1"/>
        <v>0.02</v>
      </c>
      <c r="O8" s="3" t="s">
        <v>318</v>
      </c>
      <c r="P8" s="4" t="s">
        <v>266</v>
      </c>
      <c r="Q8" s="15"/>
      <c r="R8" s="15"/>
      <c r="S8" s="15"/>
    </row>
    <row r="9" spans="1:20" x14ac:dyDescent="0.25">
      <c r="A9" s="8">
        <v>5</v>
      </c>
      <c r="B9" s="4" t="s">
        <v>216</v>
      </c>
      <c r="C9" s="4" t="s">
        <v>217</v>
      </c>
      <c r="D9" s="4" t="s">
        <v>22</v>
      </c>
      <c r="E9" s="4" t="s">
        <v>218</v>
      </c>
      <c r="F9" s="6">
        <v>7</v>
      </c>
      <c r="G9" s="6">
        <v>7</v>
      </c>
      <c r="H9" s="12">
        <v>0</v>
      </c>
      <c r="I9" s="12">
        <v>0</v>
      </c>
      <c r="J9" s="12">
        <v>0</v>
      </c>
      <c r="K9" s="8"/>
      <c r="L9" s="8"/>
      <c r="M9" s="8">
        <f t="shared" si="0"/>
        <v>0</v>
      </c>
      <c r="N9" s="13">
        <f t="shared" si="1"/>
        <v>0</v>
      </c>
      <c r="O9" s="3" t="s">
        <v>318</v>
      </c>
      <c r="P9" s="4" t="s">
        <v>267</v>
      </c>
      <c r="Q9" s="15"/>
      <c r="R9" s="15"/>
      <c r="S9" s="15"/>
    </row>
    <row r="10" spans="1:20" ht="15.75" thickBot="1" x14ac:dyDescent="0.3">
      <c r="A10" s="25">
        <v>6</v>
      </c>
      <c r="B10" s="26" t="s">
        <v>219</v>
      </c>
      <c r="C10" s="26" t="s">
        <v>220</v>
      </c>
      <c r="D10" s="26" t="s">
        <v>221</v>
      </c>
      <c r="E10" s="26" t="s">
        <v>222</v>
      </c>
      <c r="F10" s="27">
        <v>7</v>
      </c>
      <c r="G10" s="27">
        <v>7</v>
      </c>
      <c r="H10" s="25"/>
      <c r="I10" s="39">
        <v>0</v>
      </c>
      <c r="J10" s="39">
        <v>0</v>
      </c>
      <c r="K10" s="25"/>
      <c r="L10" s="25"/>
      <c r="M10" s="25">
        <f t="shared" si="0"/>
        <v>0</v>
      </c>
      <c r="N10" s="40">
        <f t="shared" si="1"/>
        <v>0</v>
      </c>
      <c r="O10" s="30" t="s">
        <v>318</v>
      </c>
      <c r="P10" s="26" t="s">
        <v>268</v>
      </c>
      <c r="Q10" s="15"/>
      <c r="R10" s="15"/>
      <c r="S10" s="15"/>
    </row>
    <row r="11" spans="1:20" x14ac:dyDescent="0.25">
      <c r="A11" s="19">
        <v>1</v>
      </c>
      <c r="B11" s="20" t="s">
        <v>223</v>
      </c>
      <c r="C11" s="20" t="s">
        <v>224</v>
      </c>
      <c r="D11" s="20" t="s">
        <v>73</v>
      </c>
      <c r="E11" s="20" t="s">
        <v>225</v>
      </c>
      <c r="F11" s="21">
        <v>8</v>
      </c>
      <c r="G11" s="21">
        <v>8</v>
      </c>
      <c r="H11" s="37">
        <v>100</v>
      </c>
      <c r="I11" s="37">
        <v>100</v>
      </c>
      <c r="J11" s="37">
        <v>100</v>
      </c>
      <c r="K11" s="37">
        <v>100</v>
      </c>
      <c r="L11" s="37">
        <v>100</v>
      </c>
      <c r="M11" s="19">
        <f t="shared" si="0"/>
        <v>500</v>
      </c>
      <c r="N11" s="38">
        <f t="shared" si="1"/>
        <v>1</v>
      </c>
      <c r="O11" s="34" t="s">
        <v>316</v>
      </c>
      <c r="P11" s="20" t="s">
        <v>269</v>
      </c>
      <c r="Q11" s="15"/>
      <c r="R11" s="15"/>
      <c r="S11" s="15"/>
    </row>
    <row r="12" spans="1:20" x14ac:dyDescent="0.25">
      <c r="A12" s="8">
        <v>2</v>
      </c>
      <c r="B12" s="4" t="s">
        <v>226</v>
      </c>
      <c r="C12" s="4" t="s">
        <v>227</v>
      </c>
      <c r="D12" s="4" t="s">
        <v>228</v>
      </c>
      <c r="E12" s="4" t="s">
        <v>213</v>
      </c>
      <c r="F12" s="6">
        <v>8</v>
      </c>
      <c r="G12" s="6">
        <v>8</v>
      </c>
      <c r="H12" s="12">
        <v>100</v>
      </c>
      <c r="I12" s="12">
        <v>100</v>
      </c>
      <c r="J12" s="12">
        <v>100</v>
      </c>
      <c r="K12" s="8"/>
      <c r="L12" s="8"/>
      <c r="M12" s="8">
        <f t="shared" si="0"/>
        <v>300</v>
      </c>
      <c r="N12" s="13">
        <f t="shared" si="1"/>
        <v>0.6</v>
      </c>
      <c r="O12" s="3" t="s">
        <v>317</v>
      </c>
      <c r="P12" s="4" t="s">
        <v>270</v>
      </c>
      <c r="Q12" s="15"/>
      <c r="R12" s="15"/>
      <c r="S12" s="15"/>
    </row>
    <row r="13" spans="1:20" x14ac:dyDescent="0.25">
      <c r="A13" s="8">
        <v>3</v>
      </c>
      <c r="B13" s="4" t="s">
        <v>229</v>
      </c>
      <c r="C13" s="4" t="s">
        <v>230</v>
      </c>
      <c r="D13" s="4" t="s">
        <v>18</v>
      </c>
      <c r="E13" s="4" t="s">
        <v>213</v>
      </c>
      <c r="F13" s="6">
        <v>8</v>
      </c>
      <c r="G13" s="6">
        <v>8</v>
      </c>
      <c r="H13" s="12">
        <v>100</v>
      </c>
      <c r="I13" s="12">
        <v>100</v>
      </c>
      <c r="J13" s="12">
        <v>100</v>
      </c>
      <c r="K13" s="8"/>
      <c r="L13" s="12">
        <v>0</v>
      </c>
      <c r="M13" s="8">
        <f t="shared" si="0"/>
        <v>300</v>
      </c>
      <c r="N13" s="13">
        <f t="shared" si="1"/>
        <v>0.6</v>
      </c>
      <c r="O13" s="3" t="s">
        <v>317</v>
      </c>
      <c r="P13" s="4" t="s">
        <v>271</v>
      </c>
      <c r="Q13" s="15"/>
      <c r="R13" s="15"/>
      <c r="S13" s="15"/>
    </row>
    <row r="14" spans="1:20" x14ac:dyDescent="0.25">
      <c r="A14" s="8">
        <v>4</v>
      </c>
      <c r="B14" s="4" t="s">
        <v>231</v>
      </c>
      <c r="C14" s="4" t="s">
        <v>232</v>
      </c>
      <c r="D14" s="4" t="s">
        <v>12</v>
      </c>
      <c r="E14" s="4" t="s">
        <v>213</v>
      </c>
      <c r="F14" s="6">
        <v>8</v>
      </c>
      <c r="G14" s="6">
        <v>8</v>
      </c>
      <c r="H14" s="12">
        <v>100</v>
      </c>
      <c r="I14" s="12">
        <v>100</v>
      </c>
      <c r="J14" s="12">
        <v>100</v>
      </c>
      <c r="K14" s="8"/>
      <c r="L14" s="8"/>
      <c r="M14" s="8">
        <f t="shared" si="0"/>
        <v>300</v>
      </c>
      <c r="N14" s="13">
        <f t="shared" si="1"/>
        <v>0.6</v>
      </c>
      <c r="O14" s="3" t="s">
        <v>317</v>
      </c>
      <c r="P14" s="4" t="s">
        <v>270</v>
      </c>
      <c r="Q14" s="15"/>
      <c r="R14" s="15"/>
      <c r="S14" s="15"/>
    </row>
    <row r="15" spans="1:20" x14ac:dyDescent="0.25">
      <c r="A15" s="8">
        <v>5</v>
      </c>
      <c r="B15" s="4" t="s">
        <v>233</v>
      </c>
      <c r="C15" s="4" t="s">
        <v>94</v>
      </c>
      <c r="D15" s="4" t="s">
        <v>155</v>
      </c>
      <c r="E15" s="4" t="s">
        <v>234</v>
      </c>
      <c r="F15" s="6">
        <v>8</v>
      </c>
      <c r="G15" s="6">
        <v>8</v>
      </c>
      <c r="H15" s="12">
        <v>90</v>
      </c>
      <c r="I15" s="12">
        <v>100</v>
      </c>
      <c r="J15" s="12">
        <v>0</v>
      </c>
      <c r="K15" s="12">
        <v>0</v>
      </c>
      <c r="L15" s="12">
        <v>0</v>
      </c>
      <c r="M15" s="8">
        <f t="shared" si="0"/>
        <v>190</v>
      </c>
      <c r="N15" s="13">
        <f t="shared" si="1"/>
        <v>0.38</v>
      </c>
      <c r="O15" s="3" t="s">
        <v>318</v>
      </c>
      <c r="P15" s="4" t="s">
        <v>272</v>
      </c>
      <c r="Q15" s="15"/>
      <c r="R15" s="15"/>
      <c r="S15" s="15"/>
    </row>
    <row r="16" spans="1:20" x14ac:dyDescent="0.25">
      <c r="A16" s="8">
        <v>6</v>
      </c>
      <c r="B16" s="4" t="s">
        <v>235</v>
      </c>
      <c r="C16" s="4" t="s">
        <v>236</v>
      </c>
      <c r="D16" s="4" t="s">
        <v>215</v>
      </c>
      <c r="E16" s="4" t="s">
        <v>213</v>
      </c>
      <c r="F16" s="6">
        <v>8</v>
      </c>
      <c r="G16" s="6">
        <v>8</v>
      </c>
      <c r="H16" s="12">
        <v>90</v>
      </c>
      <c r="I16" s="12">
        <v>100</v>
      </c>
      <c r="J16" s="12">
        <v>0</v>
      </c>
      <c r="K16" s="8"/>
      <c r="L16" s="8"/>
      <c r="M16" s="8">
        <f t="shared" si="0"/>
        <v>190</v>
      </c>
      <c r="N16" s="13">
        <f t="shared" si="1"/>
        <v>0.38</v>
      </c>
      <c r="O16" s="3" t="s">
        <v>318</v>
      </c>
      <c r="P16" s="4" t="s">
        <v>270</v>
      </c>
      <c r="Q16" s="15"/>
      <c r="R16" s="15"/>
      <c r="S16" s="15"/>
    </row>
    <row r="17" spans="1:19" x14ac:dyDescent="0.25">
      <c r="A17" s="8">
        <v>7</v>
      </c>
      <c r="B17" s="4" t="s">
        <v>237</v>
      </c>
      <c r="C17" s="4" t="s">
        <v>238</v>
      </c>
      <c r="D17" s="4" t="s">
        <v>239</v>
      </c>
      <c r="E17" s="4" t="s">
        <v>234</v>
      </c>
      <c r="F17" s="6">
        <v>8</v>
      </c>
      <c r="G17" s="6">
        <v>8</v>
      </c>
      <c r="H17" s="12">
        <v>90</v>
      </c>
      <c r="I17" s="12">
        <v>0</v>
      </c>
      <c r="J17" s="12">
        <v>0</v>
      </c>
      <c r="K17" s="12">
        <v>50</v>
      </c>
      <c r="L17" s="12">
        <v>10</v>
      </c>
      <c r="M17" s="8">
        <f t="shared" si="0"/>
        <v>150</v>
      </c>
      <c r="N17" s="13">
        <f t="shared" si="1"/>
        <v>0.3</v>
      </c>
      <c r="O17" s="3" t="s">
        <v>318</v>
      </c>
      <c r="P17" s="4" t="s">
        <v>272</v>
      </c>
      <c r="Q17" s="15"/>
      <c r="R17" s="15"/>
      <c r="S17" s="15"/>
    </row>
    <row r="18" spans="1:19" x14ac:dyDescent="0.25">
      <c r="A18" s="8">
        <v>8</v>
      </c>
      <c r="B18" s="4" t="s">
        <v>240</v>
      </c>
      <c r="C18" s="4" t="s">
        <v>241</v>
      </c>
      <c r="D18" s="4" t="s">
        <v>41</v>
      </c>
      <c r="E18" s="4" t="s">
        <v>242</v>
      </c>
      <c r="F18" s="6">
        <v>8</v>
      </c>
      <c r="G18" s="6">
        <v>8</v>
      </c>
      <c r="H18" s="12">
        <v>100</v>
      </c>
      <c r="I18" s="12">
        <v>0</v>
      </c>
      <c r="J18" s="12">
        <v>0</v>
      </c>
      <c r="K18" s="12">
        <v>25</v>
      </c>
      <c r="L18" s="12">
        <v>0</v>
      </c>
      <c r="M18" s="8">
        <f t="shared" si="0"/>
        <v>125</v>
      </c>
      <c r="N18" s="13">
        <f t="shared" si="1"/>
        <v>0.25</v>
      </c>
      <c r="O18" s="3" t="s">
        <v>318</v>
      </c>
      <c r="P18" s="4" t="s">
        <v>273</v>
      </c>
      <c r="Q18" s="15"/>
      <c r="R18" s="15"/>
      <c r="S18" s="15"/>
    </row>
    <row r="19" spans="1:19" x14ac:dyDescent="0.25">
      <c r="A19" s="8">
        <v>9</v>
      </c>
      <c r="B19" s="4" t="s">
        <v>243</v>
      </c>
      <c r="C19" s="4" t="s">
        <v>244</v>
      </c>
      <c r="D19" s="4" t="s">
        <v>25</v>
      </c>
      <c r="E19" s="4" t="s">
        <v>218</v>
      </c>
      <c r="F19" s="6">
        <v>8</v>
      </c>
      <c r="G19" s="6">
        <v>8</v>
      </c>
      <c r="H19" s="12">
        <v>0</v>
      </c>
      <c r="I19" s="12">
        <v>0</v>
      </c>
      <c r="J19" s="12">
        <v>0</v>
      </c>
      <c r="K19" s="12">
        <v>100</v>
      </c>
      <c r="L19" s="8"/>
      <c r="M19" s="8">
        <f t="shared" si="0"/>
        <v>100</v>
      </c>
      <c r="N19" s="13">
        <f t="shared" si="1"/>
        <v>0.2</v>
      </c>
      <c r="O19" s="3" t="s">
        <v>318</v>
      </c>
      <c r="P19" s="4" t="s">
        <v>267</v>
      </c>
      <c r="Q19" s="15"/>
      <c r="R19" s="15"/>
      <c r="S19" s="15"/>
    </row>
    <row r="20" spans="1:19" x14ac:dyDescent="0.25">
      <c r="A20" s="8">
        <v>10</v>
      </c>
      <c r="B20" s="4" t="s">
        <v>245</v>
      </c>
      <c r="C20" s="4" t="s">
        <v>246</v>
      </c>
      <c r="D20" s="4" t="s">
        <v>114</v>
      </c>
      <c r="E20" s="4" t="s">
        <v>213</v>
      </c>
      <c r="F20" s="6">
        <v>8</v>
      </c>
      <c r="G20" s="6">
        <v>8</v>
      </c>
      <c r="H20" s="12">
        <v>100</v>
      </c>
      <c r="I20" s="12">
        <v>0</v>
      </c>
      <c r="J20" s="12">
        <v>0</v>
      </c>
      <c r="K20" s="8"/>
      <c r="L20" s="8"/>
      <c r="M20" s="8">
        <f t="shared" si="0"/>
        <v>100</v>
      </c>
      <c r="N20" s="13">
        <f t="shared" si="1"/>
        <v>0.2</v>
      </c>
      <c r="O20" s="3" t="s">
        <v>318</v>
      </c>
      <c r="P20" s="4" t="s">
        <v>274</v>
      </c>
      <c r="Q20" s="15"/>
      <c r="R20" s="15"/>
      <c r="S20" s="15"/>
    </row>
    <row r="21" spans="1:19" x14ac:dyDescent="0.25">
      <c r="A21" s="8">
        <v>11</v>
      </c>
      <c r="B21" s="4" t="s">
        <v>247</v>
      </c>
      <c r="C21" s="4" t="s">
        <v>248</v>
      </c>
      <c r="D21" s="4" t="s">
        <v>15</v>
      </c>
      <c r="E21" s="4" t="s">
        <v>225</v>
      </c>
      <c r="F21" s="6">
        <v>8</v>
      </c>
      <c r="G21" s="6">
        <v>8</v>
      </c>
      <c r="H21" s="12">
        <v>90</v>
      </c>
      <c r="I21" s="12">
        <v>0</v>
      </c>
      <c r="J21" s="12">
        <v>0</v>
      </c>
      <c r="K21" s="12">
        <v>0</v>
      </c>
      <c r="L21" s="8"/>
      <c r="M21" s="8">
        <f t="shared" si="0"/>
        <v>90</v>
      </c>
      <c r="N21" s="13">
        <f t="shared" si="1"/>
        <v>0.18</v>
      </c>
      <c r="O21" s="3" t="s">
        <v>318</v>
      </c>
      <c r="P21" s="4" t="s">
        <v>269</v>
      </c>
      <c r="Q21" s="15"/>
      <c r="R21" s="15"/>
      <c r="S21" s="15"/>
    </row>
    <row r="22" spans="1:19" x14ac:dyDescent="0.25">
      <c r="A22" s="8">
        <v>12</v>
      </c>
      <c r="B22" s="4" t="s">
        <v>249</v>
      </c>
      <c r="C22" s="4" t="s">
        <v>250</v>
      </c>
      <c r="D22" s="4" t="s">
        <v>15</v>
      </c>
      <c r="E22" s="4" t="s">
        <v>213</v>
      </c>
      <c r="F22" s="6">
        <v>8</v>
      </c>
      <c r="G22" s="6">
        <v>8</v>
      </c>
      <c r="H22" s="12">
        <v>70</v>
      </c>
      <c r="I22" s="12">
        <v>0</v>
      </c>
      <c r="J22" s="8"/>
      <c r="K22" s="8"/>
      <c r="L22" s="12">
        <v>0</v>
      </c>
      <c r="M22" s="8">
        <f t="shared" si="0"/>
        <v>70</v>
      </c>
      <c r="N22" s="13">
        <f t="shared" si="1"/>
        <v>0.14000000000000001</v>
      </c>
      <c r="O22" s="3" t="s">
        <v>318</v>
      </c>
      <c r="P22" s="4" t="s">
        <v>274</v>
      </c>
      <c r="Q22" s="15"/>
      <c r="R22" s="15"/>
      <c r="S22" s="15"/>
    </row>
    <row r="23" spans="1:19" x14ac:dyDescent="0.25">
      <c r="A23" s="8">
        <v>13</v>
      </c>
      <c r="B23" s="4" t="s">
        <v>251</v>
      </c>
      <c r="C23" s="4" t="s">
        <v>65</v>
      </c>
      <c r="D23" s="4" t="s">
        <v>210</v>
      </c>
      <c r="E23" s="4" t="s">
        <v>225</v>
      </c>
      <c r="F23" s="6">
        <v>8</v>
      </c>
      <c r="G23" s="6">
        <v>8</v>
      </c>
      <c r="H23" s="12">
        <v>40</v>
      </c>
      <c r="I23" s="12">
        <v>0</v>
      </c>
      <c r="J23" s="12">
        <v>0</v>
      </c>
      <c r="K23" s="8"/>
      <c r="L23" s="8"/>
      <c r="M23" s="8">
        <f t="shared" si="0"/>
        <v>40</v>
      </c>
      <c r="N23" s="13">
        <f t="shared" si="1"/>
        <v>0.08</v>
      </c>
      <c r="O23" s="3" t="s">
        <v>318</v>
      </c>
      <c r="P23" s="4" t="s">
        <v>269</v>
      </c>
      <c r="Q23" s="15"/>
      <c r="R23" s="15"/>
      <c r="S23" s="15"/>
    </row>
    <row r="24" spans="1:19" x14ac:dyDescent="0.25">
      <c r="A24" s="8">
        <v>14</v>
      </c>
      <c r="B24" s="4" t="s">
        <v>252</v>
      </c>
      <c r="C24" s="4" t="s">
        <v>157</v>
      </c>
      <c r="D24" s="4" t="s">
        <v>253</v>
      </c>
      <c r="E24" s="4" t="s">
        <v>254</v>
      </c>
      <c r="F24" s="6">
        <v>8</v>
      </c>
      <c r="G24" s="6">
        <v>8</v>
      </c>
      <c r="H24" s="12">
        <v>30</v>
      </c>
      <c r="I24" s="12">
        <v>0</v>
      </c>
      <c r="J24" s="12">
        <v>0</v>
      </c>
      <c r="K24" s="8"/>
      <c r="L24" s="12">
        <v>0</v>
      </c>
      <c r="M24" s="8">
        <f t="shared" si="0"/>
        <v>30</v>
      </c>
      <c r="N24" s="13">
        <f t="shared" si="1"/>
        <v>0.06</v>
      </c>
      <c r="O24" s="3" t="s">
        <v>318</v>
      </c>
      <c r="P24" s="4" t="s">
        <v>275</v>
      </c>
      <c r="Q24" s="15"/>
      <c r="R24" s="15"/>
      <c r="S24" s="15"/>
    </row>
    <row r="25" spans="1:19" x14ac:dyDescent="0.25">
      <c r="A25" s="8">
        <v>15</v>
      </c>
      <c r="B25" s="4" t="s">
        <v>255</v>
      </c>
      <c r="C25" s="4" t="s">
        <v>65</v>
      </c>
      <c r="D25" s="4" t="s">
        <v>256</v>
      </c>
      <c r="E25" s="4" t="s">
        <v>218</v>
      </c>
      <c r="F25" s="6">
        <v>8</v>
      </c>
      <c r="G25" s="6">
        <v>8</v>
      </c>
      <c r="H25" s="12">
        <v>30</v>
      </c>
      <c r="I25" s="8"/>
      <c r="J25" s="12">
        <v>0</v>
      </c>
      <c r="K25" s="8"/>
      <c r="L25" s="8"/>
      <c r="M25" s="8">
        <f t="shared" si="0"/>
        <v>30</v>
      </c>
      <c r="N25" s="13">
        <f t="shared" si="1"/>
        <v>0.06</v>
      </c>
      <c r="O25" s="3" t="s">
        <v>318</v>
      </c>
      <c r="P25" s="4" t="s">
        <v>267</v>
      </c>
      <c r="Q25" s="15"/>
      <c r="R25" s="15"/>
      <c r="S25" s="15"/>
    </row>
    <row r="26" spans="1:19" x14ac:dyDescent="0.25">
      <c r="A26" s="8">
        <v>16</v>
      </c>
      <c r="B26" s="4" t="s">
        <v>257</v>
      </c>
      <c r="C26" s="4" t="s">
        <v>258</v>
      </c>
      <c r="D26" s="4" t="s">
        <v>18</v>
      </c>
      <c r="E26" s="4" t="s">
        <v>213</v>
      </c>
      <c r="F26" s="6">
        <v>8</v>
      </c>
      <c r="G26" s="6">
        <v>8</v>
      </c>
      <c r="H26" s="12">
        <v>30</v>
      </c>
      <c r="I26" s="12">
        <v>0</v>
      </c>
      <c r="J26" s="12">
        <v>0</v>
      </c>
      <c r="K26" s="8"/>
      <c r="L26" s="8"/>
      <c r="M26" s="8">
        <f t="shared" si="0"/>
        <v>30</v>
      </c>
      <c r="N26" s="13">
        <f t="shared" si="1"/>
        <v>0.06</v>
      </c>
      <c r="O26" s="3" t="s">
        <v>318</v>
      </c>
      <c r="P26" s="4" t="s">
        <v>270</v>
      </c>
      <c r="Q26" s="15"/>
      <c r="R26" s="15"/>
      <c r="S26" s="15"/>
    </row>
    <row r="27" spans="1:19" x14ac:dyDescent="0.25">
      <c r="A27" s="8">
        <v>17</v>
      </c>
      <c r="B27" s="4" t="s">
        <v>259</v>
      </c>
      <c r="C27" s="4" t="s">
        <v>260</v>
      </c>
      <c r="D27" s="4" t="s">
        <v>22</v>
      </c>
      <c r="E27" s="4" t="s">
        <v>261</v>
      </c>
      <c r="F27" s="6">
        <v>8</v>
      </c>
      <c r="G27" s="6">
        <v>8</v>
      </c>
      <c r="H27" s="12">
        <v>20</v>
      </c>
      <c r="I27" s="12">
        <v>0</v>
      </c>
      <c r="J27" s="12">
        <v>0</v>
      </c>
      <c r="K27" s="12">
        <v>0</v>
      </c>
      <c r="L27" s="8"/>
      <c r="M27" s="8">
        <f t="shared" si="0"/>
        <v>20</v>
      </c>
      <c r="N27" s="13">
        <f t="shared" si="1"/>
        <v>0.04</v>
      </c>
      <c r="O27" s="3" t="s">
        <v>318</v>
      </c>
      <c r="P27" s="4" t="s">
        <v>276</v>
      </c>
      <c r="Q27" s="15"/>
      <c r="R27" s="15"/>
      <c r="S27" s="15"/>
    </row>
    <row r="28" spans="1:19" ht="15.75" thickBot="1" x14ac:dyDescent="0.3">
      <c r="A28" s="25">
        <v>18</v>
      </c>
      <c r="B28" s="26" t="s">
        <v>262</v>
      </c>
      <c r="C28" s="26" t="s">
        <v>263</v>
      </c>
      <c r="D28" s="26" t="s">
        <v>122</v>
      </c>
      <c r="E28" s="26" t="s">
        <v>211</v>
      </c>
      <c r="F28" s="27">
        <v>8</v>
      </c>
      <c r="G28" s="27">
        <v>8</v>
      </c>
      <c r="H28" s="39">
        <v>0</v>
      </c>
      <c r="I28" s="39">
        <v>0</v>
      </c>
      <c r="J28" s="39">
        <v>0</v>
      </c>
      <c r="K28" s="25"/>
      <c r="L28" s="25"/>
      <c r="M28" s="25">
        <f t="shared" si="0"/>
        <v>0</v>
      </c>
      <c r="N28" s="40">
        <f t="shared" si="1"/>
        <v>0</v>
      </c>
      <c r="O28" s="30" t="s">
        <v>318</v>
      </c>
      <c r="P28" s="26" t="s">
        <v>265</v>
      </c>
      <c r="Q28" s="15"/>
      <c r="R28" s="15"/>
      <c r="S28" s="15"/>
    </row>
    <row r="29" spans="1:19" ht="15.75" thickBot="1" x14ac:dyDescent="0.3">
      <c r="A29" s="42">
        <v>1</v>
      </c>
      <c r="B29" s="43" t="s">
        <v>296</v>
      </c>
      <c r="C29" s="43" t="s">
        <v>297</v>
      </c>
      <c r="D29" s="43" t="s">
        <v>2</v>
      </c>
      <c r="E29" s="43" t="s">
        <v>261</v>
      </c>
      <c r="F29" s="44">
        <v>9</v>
      </c>
      <c r="G29" s="44">
        <v>9</v>
      </c>
      <c r="H29" s="45">
        <v>100</v>
      </c>
      <c r="I29" s="45">
        <v>15</v>
      </c>
      <c r="J29" s="45">
        <v>50</v>
      </c>
      <c r="K29" s="44"/>
      <c r="L29" s="44"/>
      <c r="M29" s="44">
        <f t="shared" si="0"/>
        <v>165</v>
      </c>
      <c r="N29" s="46">
        <f t="shared" ref="N29:N39" si="2">M29/400</f>
        <v>0.41249999999999998</v>
      </c>
      <c r="O29" s="43" t="s">
        <v>318</v>
      </c>
      <c r="P29" s="43" t="s">
        <v>276</v>
      </c>
      <c r="Q29" s="15"/>
      <c r="R29" s="15"/>
      <c r="S29" s="15"/>
    </row>
    <row r="30" spans="1:19" x14ac:dyDescent="0.25">
      <c r="A30" s="47">
        <v>1</v>
      </c>
      <c r="B30" s="48" t="s">
        <v>287</v>
      </c>
      <c r="C30" s="48" t="s">
        <v>14</v>
      </c>
      <c r="D30" s="48" t="s">
        <v>41</v>
      </c>
      <c r="E30" s="48" t="s">
        <v>288</v>
      </c>
      <c r="F30" s="49">
        <v>10</v>
      </c>
      <c r="G30" s="49">
        <v>10</v>
      </c>
      <c r="H30" s="50">
        <v>100</v>
      </c>
      <c r="I30" s="50">
        <v>55</v>
      </c>
      <c r="J30" s="50">
        <v>50</v>
      </c>
      <c r="K30" s="50">
        <v>20</v>
      </c>
      <c r="L30" s="49"/>
      <c r="M30" s="49">
        <f t="shared" si="0"/>
        <v>225</v>
      </c>
      <c r="N30" s="51">
        <f t="shared" si="2"/>
        <v>0.5625</v>
      </c>
      <c r="O30" s="48" t="s">
        <v>317</v>
      </c>
      <c r="P30" s="48" t="s">
        <v>9</v>
      </c>
      <c r="Q30" s="15"/>
      <c r="R30" s="15"/>
      <c r="S30" s="15"/>
    </row>
    <row r="31" spans="1:19" x14ac:dyDescent="0.25">
      <c r="A31" s="41">
        <v>2</v>
      </c>
      <c r="B31" s="3" t="s">
        <v>289</v>
      </c>
      <c r="C31" s="3" t="s">
        <v>290</v>
      </c>
      <c r="D31" s="3" t="s">
        <v>291</v>
      </c>
      <c r="E31" s="3" t="s">
        <v>234</v>
      </c>
      <c r="F31" s="8">
        <v>10</v>
      </c>
      <c r="G31" s="8">
        <v>10</v>
      </c>
      <c r="H31" s="12">
        <v>100</v>
      </c>
      <c r="I31" s="12">
        <v>50</v>
      </c>
      <c r="J31" s="12">
        <v>60</v>
      </c>
      <c r="K31" s="12">
        <v>0</v>
      </c>
      <c r="L31" s="8"/>
      <c r="M31" s="8">
        <f t="shared" si="0"/>
        <v>210</v>
      </c>
      <c r="N31" s="13">
        <f t="shared" si="2"/>
        <v>0.52500000000000002</v>
      </c>
      <c r="O31" s="3" t="s">
        <v>318</v>
      </c>
      <c r="P31" s="3" t="s">
        <v>305</v>
      </c>
      <c r="Q31" s="15"/>
      <c r="R31" s="15"/>
      <c r="S31" s="15"/>
    </row>
    <row r="32" spans="1:19" x14ac:dyDescent="0.25">
      <c r="A32" s="41">
        <v>3</v>
      </c>
      <c r="B32" s="3" t="s">
        <v>298</v>
      </c>
      <c r="C32" s="3" t="s">
        <v>299</v>
      </c>
      <c r="D32" s="3" t="s">
        <v>41</v>
      </c>
      <c r="E32" s="3" t="s">
        <v>213</v>
      </c>
      <c r="F32" s="8">
        <v>10</v>
      </c>
      <c r="G32" s="8">
        <v>10</v>
      </c>
      <c r="H32" s="12">
        <v>100</v>
      </c>
      <c r="I32" s="12">
        <v>15</v>
      </c>
      <c r="J32" s="8"/>
      <c r="K32" s="12">
        <v>50</v>
      </c>
      <c r="L32" s="8"/>
      <c r="M32" s="8">
        <f t="shared" si="0"/>
        <v>165</v>
      </c>
      <c r="N32" s="13">
        <f t="shared" si="2"/>
        <v>0.41249999999999998</v>
      </c>
      <c r="O32" s="3" t="s">
        <v>318</v>
      </c>
      <c r="P32" s="3" t="s">
        <v>266</v>
      </c>
      <c r="Q32" s="15"/>
      <c r="R32" s="15"/>
      <c r="S32" s="15"/>
    </row>
    <row r="33" spans="1:19" ht="15.75" thickBot="1" x14ac:dyDescent="0.3">
      <c r="A33" s="52">
        <v>4</v>
      </c>
      <c r="B33" s="30" t="s">
        <v>300</v>
      </c>
      <c r="C33" s="30" t="s">
        <v>241</v>
      </c>
      <c r="D33" s="30" t="s">
        <v>18</v>
      </c>
      <c r="E33" s="30" t="s">
        <v>222</v>
      </c>
      <c r="F33" s="25">
        <v>10</v>
      </c>
      <c r="G33" s="25">
        <v>10</v>
      </c>
      <c r="H33" s="39">
        <v>60</v>
      </c>
      <c r="I33" s="39">
        <v>5</v>
      </c>
      <c r="J33" s="39">
        <v>50</v>
      </c>
      <c r="K33" s="39">
        <v>5</v>
      </c>
      <c r="L33" s="25"/>
      <c r="M33" s="25">
        <f t="shared" si="0"/>
        <v>120</v>
      </c>
      <c r="N33" s="40">
        <f t="shared" si="2"/>
        <v>0.3</v>
      </c>
      <c r="O33" s="30" t="s">
        <v>318</v>
      </c>
      <c r="P33" s="30" t="s">
        <v>306</v>
      </c>
      <c r="Q33" s="15"/>
      <c r="R33" s="15"/>
      <c r="S33" s="15"/>
    </row>
    <row r="34" spans="1:19" x14ac:dyDescent="0.25">
      <c r="A34" s="47">
        <v>1</v>
      </c>
      <c r="B34" s="48" t="s">
        <v>277</v>
      </c>
      <c r="C34" s="48" t="s">
        <v>278</v>
      </c>
      <c r="D34" s="48" t="s">
        <v>155</v>
      </c>
      <c r="E34" s="48" t="s">
        <v>279</v>
      </c>
      <c r="F34" s="49">
        <v>11</v>
      </c>
      <c r="G34" s="49">
        <v>11</v>
      </c>
      <c r="H34" s="50">
        <v>100</v>
      </c>
      <c r="I34" s="50">
        <v>100</v>
      </c>
      <c r="J34" s="50">
        <v>100</v>
      </c>
      <c r="K34" s="50">
        <v>50</v>
      </c>
      <c r="L34" s="49"/>
      <c r="M34" s="49">
        <f t="shared" si="0"/>
        <v>350</v>
      </c>
      <c r="N34" s="51">
        <f t="shared" si="2"/>
        <v>0.875</v>
      </c>
      <c r="O34" s="54" t="s">
        <v>316</v>
      </c>
      <c r="P34" s="48" t="s">
        <v>301</v>
      </c>
      <c r="Q34" s="15"/>
      <c r="R34" s="15"/>
      <c r="S34" s="15"/>
    </row>
    <row r="35" spans="1:19" x14ac:dyDescent="0.25">
      <c r="A35" s="41">
        <v>2</v>
      </c>
      <c r="B35" s="3" t="s">
        <v>280</v>
      </c>
      <c r="C35" s="3" t="s">
        <v>281</v>
      </c>
      <c r="D35" s="3" t="s">
        <v>145</v>
      </c>
      <c r="E35" s="3" t="s">
        <v>282</v>
      </c>
      <c r="F35" s="8">
        <v>11</v>
      </c>
      <c r="G35" s="8">
        <v>11</v>
      </c>
      <c r="H35" s="12">
        <v>100</v>
      </c>
      <c r="I35" s="12">
        <v>85</v>
      </c>
      <c r="J35" s="12">
        <v>80</v>
      </c>
      <c r="K35" s="12">
        <v>35</v>
      </c>
      <c r="L35" s="8"/>
      <c r="M35" s="8">
        <f t="shared" si="0"/>
        <v>300</v>
      </c>
      <c r="N35" s="13">
        <f t="shared" si="2"/>
        <v>0.75</v>
      </c>
      <c r="O35" s="3" t="s">
        <v>317</v>
      </c>
      <c r="P35" s="3" t="s">
        <v>302</v>
      </c>
      <c r="Q35" s="15"/>
      <c r="R35" s="15"/>
      <c r="S35" s="15"/>
    </row>
    <row r="36" spans="1:19" x14ac:dyDescent="0.25">
      <c r="A36" s="41">
        <v>3</v>
      </c>
      <c r="B36" s="3" t="s">
        <v>283</v>
      </c>
      <c r="C36" s="3" t="s">
        <v>284</v>
      </c>
      <c r="D36" s="3" t="s">
        <v>221</v>
      </c>
      <c r="E36" s="3" t="s">
        <v>285</v>
      </c>
      <c r="F36" s="8">
        <v>11</v>
      </c>
      <c r="G36" s="8">
        <v>11</v>
      </c>
      <c r="H36" s="12">
        <v>100</v>
      </c>
      <c r="I36" s="12">
        <v>55</v>
      </c>
      <c r="J36" s="12">
        <v>50</v>
      </c>
      <c r="K36" s="12">
        <v>50</v>
      </c>
      <c r="L36" s="8"/>
      <c r="M36" s="8">
        <f t="shared" si="0"/>
        <v>255</v>
      </c>
      <c r="N36" s="13">
        <f t="shared" si="2"/>
        <v>0.63749999999999996</v>
      </c>
      <c r="O36" s="3" t="s">
        <v>317</v>
      </c>
      <c r="P36" s="3" t="s">
        <v>303</v>
      </c>
      <c r="Q36" s="15"/>
      <c r="R36" s="15"/>
      <c r="S36" s="15"/>
    </row>
    <row r="37" spans="1:19" x14ac:dyDescent="0.25">
      <c r="A37" s="41">
        <v>4</v>
      </c>
      <c r="B37" s="3" t="s">
        <v>286</v>
      </c>
      <c r="C37" s="3" t="s">
        <v>132</v>
      </c>
      <c r="D37" s="3" t="s">
        <v>25</v>
      </c>
      <c r="E37" s="3" t="s">
        <v>213</v>
      </c>
      <c r="F37" s="8">
        <v>11</v>
      </c>
      <c r="G37" s="8">
        <v>11</v>
      </c>
      <c r="H37" s="12">
        <v>95</v>
      </c>
      <c r="I37" s="12">
        <v>50</v>
      </c>
      <c r="J37" s="12">
        <v>65</v>
      </c>
      <c r="K37" s="12">
        <v>20</v>
      </c>
      <c r="L37" s="8"/>
      <c r="M37" s="8">
        <f t="shared" si="0"/>
        <v>230</v>
      </c>
      <c r="N37" s="13">
        <f t="shared" si="2"/>
        <v>0.57499999999999996</v>
      </c>
      <c r="O37" s="16" t="s">
        <v>318</v>
      </c>
      <c r="P37" s="3" t="s">
        <v>304</v>
      </c>
      <c r="Q37" s="15"/>
      <c r="R37" s="15"/>
      <c r="S37" s="15"/>
    </row>
    <row r="38" spans="1:19" x14ac:dyDescent="0.25">
      <c r="A38" s="41">
        <v>5</v>
      </c>
      <c r="B38" s="3" t="s">
        <v>292</v>
      </c>
      <c r="C38" s="3" t="s">
        <v>30</v>
      </c>
      <c r="D38" s="3" t="s">
        <v>114</v>
      </c>
      <c r="E38" s="3" t="s">
        <v>285</v>
      </c>
      <c r="F38" s="8">
        <v>11</v>
      </c>
      <c r="G38" s="8">
        <v>11</v>
      </c>
      <c r="H38" s="12">
        <v>100</v>
      </c>
      <c r="I38" s="12">
        <v>50</v>
      </c>
      <c r="J38" s="12">
        <v>50</v>
      </c>
      <c r="K38" s="12">
        <v>5</v>
      </c>
      <c r="L38" s="8"/>
      <c r="M38" s="8">
        <f t="shared" si="0"/>
        <v>205</v>
      </c>
      <c r="N38" s="13">
        <f t="shared" si="2"/>
        <v>0.51249999999999996</v>
      </c>
      <c r="O38" s="16" t="s">
        <v>318</v>
      </c>
      <c r="P38" s="3" t="s">
        <v>303</v>
      </c>
      <c r="Q38" s="15"/>
      <c r="R38" s="15"/>
      <c r="S38" s="15"/>
    </row>
    <row r="39" spans="1:19" ht="15.75" thickBot="1" x14ac:dyDescent="0.3">
      <c r="A39" s="52">
        <v>6</v>
      </c>
      <c r="B39" s="30" t="s">
        <v>293</v>
      </c>
      <c r="C39" s="30" t="s">
        <v>294</v>
      </c>
      <c r="D39" s="30" t="s">
        <v>295</v>
      </c>
      <c r="E39" s="30" t="s">
        <v>285</v>
      </c>
      <c r="F39" s="25">
        <v>11</v>
      </c>
      <c r="G39" s="25">
        <v>11</v>
      </c>
      <c r="H39" s="39">
        <v>100</v>
      </c>
      <c r="I39" s="39">
        <v>50</v>
      </c>
      <c r="J39" s="39">
        <v>50</v>
      </c>
      <c r="K39" s="39">
        <v>0</v>
      </c>
      <c r="L39" s="25"/>
      <c r="M39" s="25">
        <f t="shared" si="0"/>
        <v>200</v>
      </c>
      <c r="N39" s="40">
        <f t="shared" si="2"/>
        <v>0.5</v>
      </c>
      <c r="O39" s="53" t="s">
        <v>318</v>
      </c>
      <c r="P39" s="30" t="s">
        <v>321</v>
      </c>
      <c r="Q39" s="15"/>
      <c r="R39" s="15"/>
      <c r="S39" s="15"/>
    </row>
  </sheetData>
  <mergeCells count="2">
    <mergeCell ref="A1:P1"/>
    <mergeCell ref="E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workbookViewId="0">
      <selection activeCell="E22" sqref="E22"/>
    </sheetView>
  </sheetViews>
  <sheetFormatPr defaultRowHeight="15" x14ac:dyDescent="0.25"/>
  <cols>
    <col min="1" max="1" width="4.28515625" style="1" customWidth="1"/>
    <col min="2" max="2" width="13.42578125" style="1" customWidth="1"/>
    <col min="3" max="3" width="11.28515625" style="1" customWidth="1"/>
    <col min="4" max="4" width="14.140625" style="1" customWidth="1"/>
    <col min="5" max="5" width="14.42578125" style="1" customWidth="1"/>
    <col min="6" max="7" width="9.140625" style="1"/>
    <col min="8" max="12" width="5.42578125" style="1" customWidth="1"/>
    <col min="13" max="14" width="9.140625" style="1"/>
    <col min="15" max="15" width="12.42578125" style="1" customWidth="1"/>
    <col min="16" max="16" width="32.28515625" style="1" customWidth="1"/>
    <col min="17" max="16384" width="9.140625" style="1"/>
  </cols>
  <sheetData>
    <row r="1" spans="1:20" ht="15.75" x14ac:dyDescent="0.25">
      <c r="A1" s="59" t="s">
        <v>307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1"/>
      <c r="R1" s="11"/>
      <c r="S1" s="11"/>
      <c r="T1" s="11"/>
    </row>
    <row r="2" spans="1:20" x14ac:dyDescent="0.25">
      <c r="E2" s="58" t="s">
        <v>322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4" spans="1:20" s="2" customFormat="1" ht="63.75" x14ac:dyDescent="0.2">
      <c r="A4" s="14" t="s">
        <v>165</v>
      </c>
      <c r="B4" s="14" t="s">
        <v>308</v>
      </c>
      <c r="C4" s="14" t="s">
        <v>309</v>
      </c>
      <c r="D4" s="14" t="s">
        <v>310</v>
      </c>
      <c r="E4" s="14" t="s">
        <v>166</v>
      </c>
      <c r="F4" s="14" t="s">
        <v>311</v>
      </c>
      <c r="G4" s="14" t="s">
        <v>312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313</v>
      </c>
      <c r="N4" s="14" t="s">
        <v>314</v>
      </c>
      <c r="O4" s="14" t="s">
        <v>185</v>
      </c>
      <c r="P4" s="14" t="s">
        <v>315</v>
      </c>
    </row>
    <row r="5" spans="1:20" x14ac:dyDescent="0.25">
      <c r="A5" s="3">
        <v>1</v>
      </c>
      <c r="B5" s="4" t="s">
        <v>167</v>
      </c>
      <c r="C5" s="4" t="s">
        <v>27</v>
      </c>
      <c r="D5" s="4" t="s">
        <v>114</v>
      </c>
      <c r="E5" s="4" t="s">
        <v>168</v>
      </c>
      <c r="F5" s="6">
        <v>8</v>
      </c>
      <c r="G5" s="6">
        <v>8</v>
      </c>
      <c r="H5" s="12">
        <v>100</v>
      </c>
      <c r="I5" s="12">
        <v>100</v>
      </c>
      <c r="J5" s="12">
        <v>100</v>
      </c>
      <c r="K5" s="12">
        <v>100</v>
      </c>
      <c r="L5" s="8"/>
      <c r="M5" s="8">
        <f>SUM(H5:L5)</f>
        <v>400</v>
      </c>
      <c r="N5" s="10">
        <f>M5/500</f>
        <v>0.8</v>
      </c>
      <c r="O5" s="33" t="s">
        <v>316</v>
      </c>
      <c r="P5" s="4" t="s">
        <v>186</v>
      </c>
      <c r="Q5" s="15"/>
      <c r="R5" s="15"/>
    </row>
    <row r="6" spans="1:20" x14ac:dyDescent="0.25">
      <c r="A6" s="3">
        <v>2</v>
      </c>
      <c r="B6" s="4" t="s">
        <v>169</v>
      </c>
      <c r="C6" s="4" t="s">
        <v>170</v>
      </c>
      <c r="D6" s="4" t="s">
        <v>171</v>
      </c>
      <c r="E6" s="4" t="s">
        <v>172</v>
      </c>
      <c r="F6" s="6">
        <v>8</v>
      </c>
      <c r="G6" s="6">
        <v>8</v>
      </c>
      <c r="H6" s="12">
        <v>100</v>
      </c>
      <c r="I6" s="12">
        <v>100</v>
      </c>
      <c r="J6" s="12">
        <v>0</v>
      </c>
      <c r="K6" s="8"/>
      <c r="L6" s="8"/>
      <c r="M6" s="8">
        <f t="shared" ref="M6:M11" si="0">SUM(H6:L6)</f>
        <v>200</v>
      </c>
      <c r="N6" s="10">
        <f t="shared" ref="N6:N9" si="1">M6/500</f>
        <v>0.4</v>
      </c>
      <c r="O6" s="3" t="s">
        <v>318</v>
      </c>
      <c r="P6" s="4" t="s">
        <v>187</v>
      </c>
      <c r="Q6" s="15"/>
      <c r="R6" s="15"/>
    </row>
    <row r="7" spans="1:20" x14ac:dyDescent="0.25">
      <c r="A7" s="3">
        <v>3</v>
      </c>
      <c r="B7" s="4" t="s">
        <v>173</v>
      </c>
      <c r="C7" s="4" t="s">
        <v>87</v>
      </c>
      <c r="D7" s="4" t="s">
        <v>2</v>
      </c>
      <c r="E7" s="4" t="s">
        <v>174</v>
      </c>
      <c r="F7" s="6">
        <v>8</v>
      </c>
      <c r="G7" s="6">
        <v>8</v>
      </c>
      <c r="H7" s="8"/>
      <c r="I7" s="12">
        <v>100</v>
      </c>
      <c r="J7" s="12">
        <v>100</v>
      </c>
      <c r="K7" s="8"/>
      <c r="L7" s="8"/>
      <c r="M7" s="8">
        <f t="shared" si="0"/>
        <v>200</v>
      </c>
      <c r="N7" s="10">
        <f t="shared" si="1"/>
        <v>0.4</v>
      </c>
      <c r="O7" s="3" t="s">
        <v>318</v>
      </c>
      <c r="P7" s="4" t="s">
        <v>188</v>
      </c>
      <c r="Q7" s="15"/>
      <c r="R7" s="15"/>
    </row>
    <row r="8" spans="1:20" x14ac:dyDescent="0.25">
      <c r="A8" s="3">
        <v>4</v>
      </c>
      <c r="B8" s="4" t="s">
        <v>175</v>
      </c>
      <c r="C8" s="4" t="s">
        <v>176</v>
      </c>
      <c r="D8" s="4" t="s">
        <v>177</v>
      </c>
      <c r="E8" s="4" t="s">
        <v>174</v>
      </c>
      <c r="F8" s="6">
        <v>8</v>
      </c>
      <c r="G8" s="6">
        <v>8</v>
      </c>
      <c r="H8" s="12">
        <v>70</v>
      </c>
      <c r="I8" s="8"/>
      <c r="J8" s="12">
        <v>100</v>
      </c>
      <c r="K8" s="8"/>
      <c r="L8" s="12">
        <v>5</v>
      </c>
      <c r="M8" s="8">
        <f t="shared" si="0"/>
        <v>175</v>
      </c>
      <c r="N8" s="10">
        <f t="shared" si="1"/>
        <v>0.35</v>
      </c>
      <c r="O8" s="3" t="s">
        <v>318</v>
      </c>
      <c r="P8" s="4" t="s">
        <v>188</v>
      </c>
      <c r="Q8" s="15"/>
      <c r="R8" s="15"/>
    </row>
    <row r="9" spans="1:20" ht="15.75" thickBot="1" x14ac:dyDescent="0.3">
      <c r="A9" s="30">
        <v>5</v>
      </c>
      <c r="B9" s="26" t="s">
        <v>178</v>
      </c>
      <c r="C9" s="26" t="s">
        <v>179</v>
      </c>
      <c r="D9" s="26" t="s">
        <v>122</v>
      </c>
      <c r="E9" s="26" t="s">
        <v>168</v>
      </c>
      <c r="F9" s="27">
        <v>8</v>
      </c>
      <c r="G9" s="27">
        <v>8</v>
      </c>
      <c r="H9" s="25"/>
      <c r="I9" s="39">
        <v>100</v>
      </c>
      <c r="J9" s="25"/>
      <c r="K9" s="25"/>
      <c r="L9" s="25"/>
      <c r="M9" s="25">
        <f t="shared" si="0"/>
        <v>100</v>
      </c>
      <c r="N9" s="29">
        <f t="shared" si="1"/>
        <v>0.2</v>
      </c>
      <c r="O9" s="30" t="s">
        <v>318</v>
      </c>
      <c r="P9" s="26" t="s">
        <v>186</v>
      </c>
      <c r="Q9" s="15"/>
      <c r="R9" s="15"/>
    </row>
    <row r="10" spans="1:20" x14ac:dyDescent="0.25">
      <c r="A10" s="24">
        <v>1</v>
      </c>
      <c r="B10" s="24" t="s">
        <v>189</v>
      </c>
      <c r="C10" s="24" t="s">
        <v>94</v>
      </c>
      <c r="D10" s="24" t="s">
        <v>66</v>
      </c>
      <c r="E10" s="24" t="s">
        <v>168</v>
      </c>
      <c r="F10" s="19">
        <v>9</v>
      </c>
      <c r="G10" s="19">
        <v>9</v>
      </c>
      <c r="H10" s="37">
        <v>100</v>
      </c>
      <c r="I10" s="37">
        <v>50</v>
      </c>
      <c r="J10" s="37">
        <v>50</v>
      </c>
      <c r="K10" s="37">
        <v>50</v>
      </c>
      <c r="L10" s="19"/>
      <c r="M10" s="19">
        <f t="shared" si="0"/>
        <v>250</v>
      </c>
      <c r="N10" s="23">
        <f>M10/400</f>
        <v>0.625</v>
      </c>
      <c r="O10" s="24" t="s">
        <v>317</v>
      </c>
      <c r="P10" s="24" t="s">
        <v>192</v>
      </c>
      <c r="Q10" s="15"/>
      <c r="R10" s="15"/>
    </row>
    <row r="11" spans="1:20" x14ac:dyDescent="0.25">
      <c r="A11" s="3">
        <v>2</v>
      </c>
      <c r="B11" s="3" t="s">
        <v>323</v>
      </c>
      <c r="C11" s="3" t="s">
        <v>190</v>
      </c>
      <c r="D11" s="3" t="s">
        <v>191</v>
      </c>
      <c r="E11" s="3" t="s">
        <v>168</v>
      </c>
      <c r="F11" s="8">
        <v>9</v>
      </c>
      <c r="G11" s="8">
        <v>9</v>
      </c>
      <c r="H11" s="12">
        <v>100</v>
      </c>
      <c r="I11" s="8"/>
      <c r="J11" s="12">
        <v>50</v>
      </c>
      <c r="K11" s="8"/>
      <c r="L11" s="8"/>
      <c r="M11" s="8">
        <f t="shared" si="0"/>
        <v>150</v>
      </c>
      <c r="N11" s="10">
        <f>M11/400</f>
        <v>0.375</v>
      </c>
      <c r="O11" s="3" t="s">
        <v>318</v>
      </c>
      <c r="P11" s="3" t="s">
        <v>192</v>
      </c>
    </row>
  </sheetData>
  <mergeCells count="2">
    <mergeCell ref="A1:P1"/>
    <mergeCell ref="E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"/>
  <sheetViews>
    <sheetView workbookViewId="0">
      <selection activeCell="E13" sqref="E13"/>
    </sheetView>
  </sheetViews>
  <sheetFormatPr defaultRowHeight="15" x14ac:dyDescent="0.25"/>
  <cols>
    <col min="1" max="1" width="5" customWidth="1"/>
    <col min="2" max="2" width="14.28515625" customWidth="1"/>
    <col min="3" max="3" width="11.5703125" customWidth="1"/>
    <col min="4" max="4" width="16.28515625" customWidth="1"/>
    <col min="5" max="5" width="13.5703125" customWidth="1"/>
    <col min="6" max="6" width="9" customWidth="1"/>
    <col min="8" max="12" width="5.140625" customWidth="1"/>
    <col min="15" max="15" width="10.28515625" customWidth="1"/>
    <col min="16" max="16" width="29.28515625" customWidth="1"/>
  </cols>
  <sheetData>
    <row r="1" spans="1:20" s="1" customFormat="1" ht="15.75" x14ac:dyDescent="0.25">
      <c r="A1" s="59" t="s">
        <v>307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1"/>
      <c r="R1" s="11"/>
      <c r="S1" s="11"/>
      <c r="T1" s="11"/>
    </row>
    <row r="2" spans="1:20" s="1" customFormat="1" x14ac:dyDescent="0.25">
      <c r="E2" s="58" t="s">
        <v>324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4" spans="1:20" s="2" customFormat="1" ht="63.75" x14ac:dyDescent="0.2">
      <c r="A4" s="14" t="s">
        <v>165</v>
      </c>
      <c r="B4" s="14" t="s">
        <v>308</v>
      </c>
      <c r="C4" s="14" t="s">
        <v>309</v>
      </c>
      <c r="D4" s="14" t="s">
        <v>310</v>
      </c>
      <c r="E4" s="14" t="s">
        <v>166</v>
      </c>
      <c r="F4" s="14" t="s">
        <v>311</v>
      </c>
      <c r="G4" s="14" t="s">
        <v>312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313</v>
      </c>
      <c r="N4" s="14" t="s">
        <v>314</v>
      </c>
      <c r="O4" s="14" t="s">
        <v>185</v>
      </c>
      <c r="P4" s="14" t="s">
        <v>315</v>
      </c>
    </row>
    <row r="5" spans="1:20" ht="15.75" thickBot="1" x14ac:dyDescent="0.3">
      <c r="A5" s="30">
        <v>1</v>
      </c>
      <c r="B5" s="26" t="s">
        <v>193</v>
      </c>
      <c r="C5" s="26" t="s">
        <v>53</v>
      </c>
      <c r="D5" s="26" t="s">
        <v>194</v>
      </c>
      <c r="E5" s="26" t="s">
        <v>195</v>
      </c>
      <c r="F5" s="27">
        <v>7</v>
      </c>
      <c r="G5" s="27">
        <v>7</v>
      </c>
      <c r="H5" s="39">
        <v>100</v>
      </c>
      <c r="I5" s="39">
        <v>0</v>
      </c>
      <c r="J5" s="39">
        <v>0</v>
      </c>
      <c r="K5" s="25"/>
      <c r="L5" s="25"/>
      <c r="M5" s="25">
        <f>SUM(H5:L5)</f>
        <v>100</v>
      </c>
      <c r="N5" s="29">
        <f>M5/500</f>
        <v>0.2</v>
      </c>
      <c r="O5" s="30" t="s">
        <v>318</v>
      </c>
      <c r="P5" s="26" t="s">
        <v>198</v>
      </c>
    </row>
    <row r="6" spans="1:20" ht="15.75" thickBot="1" x14ac:dyDescent="0.3">
      <c r="A6" s="43">
        <v>1</v>
      </c>
      <c r="B6" s="55" t="s">
        <v>196</v>
      </c>
      <c r="C6" s="55" t="s">
        <v>128</v>
      </c>
      <c r="D6" s="55" t="s">
        <v>49</v>
      </c>
      <c r="E6" s="55" t="s">
        <v>197</v>
      </c>
      <c r="F6" s="56">
        <v>8</v>
      </c>
      <c r="G6" s="56">
        <v>8</v>
      </c>
      <c r="H6" s="45">
        <v>20</v>
      </c>
      <c r="I6" s="45">
        <v>0</v>
      </c>
      <c r="J6" s="45">
        <v>0</v>
      </c>
      <c r="K6" s="45">
        <v>0</v>
      </c>
      <c r="L6" s="45">
        <v>0</v>
      </c>
      <c r="M6" s="44">
        <f t="shared" ref="M6:M7" si="0">SUM(H6:L6)</f>
        <v>20</v>
      </c>
      <c r="N6" s="57">
        <f t="shared" ref="N6" si="1">M6/500</f>
        <v>0.04</v>
      </c>
      <c r="O6" s="43" t="s">
        <v>318</v>
      </c>
      <c r="P6" s="55" t="s">
        <v>199</v>
      </c>
    </row>
    <row r="7" spans="1:20" ht="15.75" thickBot="1" x14ac:dyDescent="0.3">
      <c r="A7" s="43">
        <v>1</v>
      </c>
      <c r="B7" s="43" t="s">
        <v>200</v>
      </c>
      <c r="C7" s="43" t="s">
        <v>132</v>
      </c>
      <c r="D7" s="43" t="s">
        <v>18</v>
      </c>
      <c r="E7" s="43" t="s">
        <v>201</v>
      </c>
      <c r="F7" s="44">
        <v>11</v>
      </c>
      <c r="G7" s="44">
        <v>11</v>
      </c>
      <c r="H7" s="45">
        <v>100</v>
      </c>
      <c r="I7" s="45">
        <v>50</v>
      </c>
      <c r="J7" s="45">
        <v>100</v>
      </c>
      <c r="K7" s="45">
        <v>40</v>
      </c>
      <c r="L7" s="44"/>
      <c r="M7" s="44">
        <f t="shared" si="0"/>
        <v>290</v>
      </c>
      <c r="N7" s="57">
        <f>M7/400</f>
        <v>0.72499999999999998</v>
      </c>
      <c r="O7" s="43" t="s">
        <v>317</v>
      </c>
      <c r="P7" s="43" t="s">
        <v>202</v>
      </c>
    </row>
  </sheetData>
  <mergeCells count="2">
    <mergeCell ref="A1:P1"/>
    <mergeCell ref="E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Ленинский</vt:lpstr>
      <vt:lpstr>Гагаринский</vt:lpstr>
      <vt:lpstr>Нахимовский</vt:lpstr>
      <vt:lpstr>Балаклавский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2021-11-27T11:41:24Z</dcterms:created>
  <dcterms:modified xsi:type="dcterms:W3CDTF">2021-11-30T11:17:01Z</dcterms:modified>
</cp:coreProperties>
</file>